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305" activeTab="1"/>
  </bookViews>
  <sheets>
    <sheet name="Form 4a - APP Office" sheetId="1" r:id="rId1"/>
    <sheet name="Form 4b - APP Summary" sheetId="2" r:id="rId2"/>
  </sheets>
  <externalReferences>
    <externalReference r:id="rId3"/>
    <externalReference r:id="rId4"/>
  </externalReferences>
  <definedNames>
    <definedName name="_xlnm.Print_Area" localSheetId="1">'Form 4b - APP Summary'!$A$1:$C$38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7" i="1" l="1"/>
  <c r="N221" i="1"/>
  <c r="N218" i="1"/>
  <c r="N216" i="1"/>
  <c r="N210" i="1"/>
  <c r="N206" i="1"/>
  <c r="N201" i="1"/>
  <c r="N195" i="1"/>
  <c r="N192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L237" i="1"/>
  <c r="L221" i="1"/>
  <c r="L218" i="1"/>
  <c r="L216" i="1"/>
  <c r="L210" i="1"/>
  <c r="L206" i="1"/>
  <c r="L201" i="1"/>
  <c r="L195" i="1"/>
  <c r="L192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14" i="1"/>
  <c r="L13" i="1"/>
  <c r="L12" i="1"/>
  <c r="J237" i="1"/>
  <c r="J221" i="1"/>
  <c r="J218" i="1"/>
  <c r="J216" i="1"/>
  <c r="J210" i="1"/>
  <c r="J206" i="1"/>
  <c r="J201" i="1"/>
  <c r="J195" i="1"/>
  <c r="J192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H237" i="1"/>
  <c r="H221" i="1"/>
  <c r="H218" i="1"/>
  <c r="H216" i="1"/>
  <c r="H210" i="1"/>
  <c r="H206" i="1"/>
  <c r="H201" i="1"/>
  <c r="H195" i="1"/>
  <c r="H192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D238" i="1"/>
  <c r="D239" i="1"/>
  <c r="D240" i="1"/>
  <c r="D241" i="1"/>
  <c r="D242" i="1"/>
  <c r="D243" i="1"/>
  <c r="D244" i="1"/>
  <c r="D245" i="1"/>
  <c r="D246" i="1"/>
  <c r="C238" i="1"/>
  <c r="N238" i="1" s="1"/>
  <c r="C239" i="1"/>
  <c r="J239" i="1" s="1"/>
  <c r="C240" i="1"/>
  <c r="J240" i="1" s="1"/>
  <c r="C241" i="1"/>
  <c r="L241" i="1" s="1"/>
  <c r="C242" i="1"/>
  <c r="N242" i="1" s="1"/>
  <c r="C243" i="1"/>
  <c r="J243" i="1" s="1"/>
  <c r="C244" i="1"/>
  <c r="J244" i="1" s="1"/>
  <c r="C245" i="1"/>
  <c r="L245" i="1" s="1"/>
  <c r="C246" i="1"/>
  <c r="N246" i="1" s="1"/>
  <c r="F238" i="1"/>
  <c r="F239" i="1"/>
  <c r="F240" i="1"/>
  <c r="F241" i="1"/>
  <c r="F242" i="1"/>
  <c r="F243" i="1"/>
  <c r="F244" i="1"/>
  <c r="F245" i="1"/>
  <c r="F246" i="1"/>
  <c r="G238" i="1"/>
  <c r="G239" i="1"/>
  <c r="G240" i="1"/>
  <c r="G241" i="1"/>
  <c r="G242" i="1"/>
  <c r="G243" i="1"/>
  <c r="G244" i="1"/>
  <c r="G245" i="1"/>
  <c r="G246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C222" i="1"/>
  <c r="N222" i="1" s="1"/>
  <c r="C223" i="1"/>
  <c r="J223" i="1" s="1"/>
  <c r="C224" i="1"/>
  <c r="J224" i="1" s="1"/>
  <c r="C225" i="1"/>
  <c r="L225" i="1" s="1"/>
  <c r="C226" i="1"/>
  <c r="N226" i="1" s="1"/>
  <c r="C227" i="1"/>
  <c r="J227" i="1" s="1"/>
  <c r="C228" i="1"/>
  <c r="J228" i="1" s="1"/>
  <c r="C229" i="1"/>
  <c r="L229" i="1" s="1"/>
  <c r="C230" i="1"/>
  <c r="N230" i="1" s="1"/>
  <c r="C231" i="1"/>
  <c r="J231" i="1" s="1"/>
  <c r="C232" i="1"/>
  <c r="J232" i="1" s="1"/>
  <c r="C233" i="1"/>
  <c r="L233" i="1" s="1"/>
  <c r="C234" i="1"/>
  <c r="N234" i="1" s="1"/>
  <c r="C235" i="1"/>
  <c r="J235" i="1" s="1"/>
  <c r="C236" i="1"/>
  <c r="J236" i="1" s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D219" i="1"/>
  <c r="D220" i="1"/>
  <c r="C219" i="1"/>
  <c r="J219" i="1" s="1"/>
  <c r="C220" i="1"/>
  <c r="J220" i="1" s="1"/>
  <c r="F219" i="1"/>
  <c r="F220" i="1"/>
  <c r="G219" i="1"/>
  <c r="H219" i="1" s="1"/>
  <c r="G220" i="1"/>
  <c r="H220" i="1" s="1"/>
  <c r="D217" i="1"/>
  <c r="C217" i="1"/>
  <c r="L217" i="1" s="1"/>
  <c r="F217" i="1"/>
  <c r="G217" i="1"/>
  <c r="D211" i="1"/>
  <c r="D212" i="1"/>
  <c r="D213" i="1"/>
  <c r="D214" i="1"/>
  <c r="D215" i="1"/>
  <c r="C211" i="1"/>
  <c r="J211" i="1" s="1"/>
  <c r="C212" i="1"/>
  <c r="J212" i="1" s="1"/>
  <c r="C213" i="1"/>
  <c r="L213" i="1" s="1"/>
  <c r="C214" i="1"/>
  <c r="N214" i="1" s="1"/>
  <c r="C215" i="1"/>
  <c r="J215" i="1" s="1"/>
  <c r="F211" i="1"/>
  <c r="F212" i="1"/>
  <c r="F213" i="1"/>
  <c r="F214" i="1"/>
  <c r="F215" i="1"/>
  <c r="G211" i="1"/>
  <c r="G212" i="1"/>
  <c r="G213" i="1"/>
  <c r="G214" i="1"/>
  <c r="G215" i="1"/>
  <c r="D207" i="1"/>
  <c r="D208" i="1"/>
  <c r="D209" i="1"/>
  <c r="C207" i="1"/>
  <c r="J207" i="1" s="1"/>
  <c r="C208" i="1"/>
  <c r="J208" i="1" s="1"/>
  <c r="C209" i="1"/>
  <c r="L209" i="1" s="1"/>
  <c r="F207" i="1"/>
  <c r="F208" i="1"/>
  <c r="F209" i="1"/>
  <c r="G207" i="1"/>
  <c r="G208" i="1"/>
  <c r="G209" i="1"/>
  <c r="D202" i="1"/>
  <c r="D203" i="1"/>
  <c r="D204" i="1"/>
  <c r="D205" i="1"/>
  <c r="C202" i="1"/>
  <c r="N202" i="1" s="1"/>
  <c r="C203" i="1"/>
  <c r="J203" i="1" s="1"/>
  <c r="C204" i="1"/>
  <c r="J204" i="1" s="1"/>
  <c r="C205" i="1"/>
  <c r="L205" i="1" s="1"/>
  <c r="F202" i="1"/>
  <c r="F203" i="1"/>
  <c r="F204" i="1"/>
  <c r="F205" i="1"/>
  <c r="G202" i="1"/>
  <c r="H202" i="1" s="1"/>
  <c r="G203" i="1"/>
  <c r="H203" i="1" s="1"/>
  <c r="G204" i="1"/>
  <c r="H204" i="1" s="1"/>
  <c r="G205" i="1"/>
  <c r="H205" i="1" s="1"/>
  <c r="D196" i="1"/>
  <c r="D197" i="1"/>
  <c r="D198" i="1"/>
  <c r="D199" i="1"/>
  <c r="D200" i="1"/>
  <c r="C196" i="1"/>
  <c r="J196" i="1" s="1"/>
  <c r="C197" i="1"/>
  <c r="L197" i="1" s="1"/>
  <c r="C198" i="1"/>
  <c r="N198" i="1" s="1"/>
  <c r="C199" i="1"/>
  <c r="J199" i="1" s="1"/>
  <c r="C200" i="1"/>
  <c r="J200" i="1" s="1"/>
  <c r="F196" i="1"/>
  <c r="F197" i="1"/>
  <c r="F198" i="1"/>
  <c r="F199" i="1"/>
  <c r="F200" i="1"/>
  <c r="G196" i="1"/>
  <c r="G197" i="1"/>
  <c r="G198" i="1"/>
  <c r="G199" i="1"/>
  <c r="G200" i="1"/>
  <c r="D193" i="1"/>
  <c r="D194" i="1"/>
  <c r="C193" i="1"/>
  <c r="L193" i="1" s="1"/>
  <c r="C194" i="1"/>
  <c r="N194" i="1" s="1"/>
  <c r="F193" i="1"/>
  <c r="F194" i="1"/>
  <c r="G193" i="1"/>
  <c r="H193" i="1" s="1"/>
  <c r="G194" i="1"/>
  <c r="H194" i="1" s="1"/>
  <c r="C187" i="1"/>
  <c r="H187" i="1" s="1"/>
  <c r="C188" i="1"/>
  <c r="J188" i="1" s="1"/>
  <c r="C189" i="1"/>
  <c r="L189" i="1" s="1"/>
  <c r="C190" i="1"/>
  <c r="N190" i="1" s="1"/>
  <c r="C191" i="1"/>
  <c r="H191" i="1" s="1"/>
  <c r="F187" i="1"/>
  <c r="F188" i="1"/>
  <c r="F189" i="1"/>
  <c r="F190" i="1"/>
  <c r="F191" i="1"/>
  <c r="H200" i="1" l="1"/>
  <c r="H196" i="1"/>
  <c r="H209" i="1"/>
  <c r="H215" i="1"/>
  <c r="H211" i="1"/>
  <c r="H217" i="1"/>
  <c r="H236" i="1"/>
  <c r="H232" i="1"/>
  <c r="H228" i="1"/>
  <c r="H224" i="1"/>
  <c r="H246" i="1"/>
  <c r="H242" i="1"/>
  <c r="H238" i="1"/>
  <c r="H199" i="1"/>
  <c r="H208" i="1"/>
  <c r="H214" i="1"/>
  <c r="H235" i="1"/>
  <c r="H231" i="1"/>
  <c r="H227" i="1"/>
  <c r="H223" i="1"/>
  <c r="H245" i="1"/>
  <c r="H241" i="1"/>
  <c r="H198" i="1"/>
  <c r="H207" i="1"/>
  <c r="H213" i="1"/>
  <c r="H234" i="1"/>
  <c r="H230" i="1"/>
  <c r="H226" i="1"/>
  <c r="H222" i="1"/>
  <c r="H244" i="1"/>
  <c r="H240" i="1"/>
  <c r="H197" i="1"/>
  <c r="H212" i="1"/>
  <c r="H233" i="1"/>
  <c r="H229" i="1"/>
  <c r="H225" i="1"/>
  <c r="H243" i="1"/>
  <c r="H239" i="1"/>
  <c r="H188" i="1"/>
  <c r="J189" i="1"/>
  <c r="J193" i="1"/>
  <c r="J197" i="1"/>
  <c r="J205" i="1"/>
  <c r="J209" i="1"/>
  <c r="J213" i="1"/>
  <c r="J217" i="1"/>
  <c r="J225" i="1"/>
  <c r="J229" i="1"/>
  <c r="J233" i="1"/>
  <c r="J241" i="1"/>
  <c r="J245" i="1"/>
  <c r="L190" i="1"/>
  <c r="L194" i="1"/>
  <c r="L198" i="1"/>
  <c r="L202" i="1"/>
  <c r="L214" i="1"/>
  <c r="L222" i="1"/>
  <c r="L226" i="1"/>
  <c r="L230" i="1"/>
  <c r="L234" i="1"/>
  <c r="L238" i="1"/>
  <c r="L242" i="1"/>
  <c r="L246" i="1"/>
  <c r="N187" i="1"/>
  <c r="N191" i="1"/>
  <c r="N199" i="1"/>
  <c r="N203" i="1"/>
  <c r="N207" i="1"/>
  <c r="N211" i="1"/>
  <c r="N215" i="1"/>
  <c r="N219" i="1"/>
  <c r="N223" i="1"/>
  <c r="N227" i="1"/>
  <c r="N231" i="1"/>
  <c r="N235" i="1"/>
  <c r="N239" i="1"/>
  <c r="N243" i="1"/>
  <c r="H189" i="1"/>
  <c r="J190" i="1"/>
  <c r="J194" i="1"/>
  <c r="J198" i="1"/>
  <c r="J202" i="1"/>
  <c r="J214" i="1"/>
  <c r="J222" i="1"/>
  <c r="J226" i="1"/>
  <c r="J230" i="1"/>
  <c r="J234" i="1"/>
  <c r="J238" i="1"/>
  <c r="J242" i="1"/>
  <c r="J246" i="1"/>
  <c r="L187" i="1"/>
  <c r="L191" i="1"/>
  <c r="L199" i="1"/>
  <c r="L203" i="1"/>
  <c r="L207" i="1"/>
  <c r="L211" i="1"/>
  <c r="L215" i="1"/>
  <c r="L219" i="1"/>
  <c r="L223" i="1"/>
  <c r="L227" i="1"/>
  <c r="L231" i="1"/>
  <c r="L235" i="1"/>
  <c r="L239" i="1"/>
  <c r="L243" i="1"/>
  <c r="N188" i="1"/>
  <c r="N196" i="1"/>
  <c r="N200" i="1"/>
  <c r="N204" i="1"/>
  <c r="N208" i="1"/>
  <c r="N212" i="1"/>
  <c r="N220" i="1"/>
  <c r="N224" i="1"/>
  <c r="N228" i="1"/>
  <c r="N232" i="1"/>
  <c r="N236" i="1"/>
  <c r="N240" i="1"/>
  <c r="N244" i="1"/>
  <c r="H190" i="1"/>
  <c r="J187" i="1"/>
  <c r="J191" i="1"/>
  <c r="L188" i="1"/>
  <c r="L196" i="1"/>
  <c r="L200" i="1"/>
  <c r="L204" i="1"/>
  <c r="L208" i="1"/>
  <c r="L212" i="1"/>
  <c r="L220" i="1"/>
  <c r="L224" i="1"/>
  <c r="L228" i="1"/>
  <c r="L232" i="1"/>
  <c r="L236" i="1"/>
  <c r="L240" i="1"/>
  <c r="L244" i="1"/>
  <c r="N189" i="1"/>
  <c r="N193" i="1"/>
  <c r="N197" i="1"/>
  <c r="N205" i="1"/>
  <c r="N209" i="1"/>
  <c r="N213" i="1"/>
  <c r="N217" i="1"/>
  <c r="N225" i="1"/>
  <c r="N229" i="1"/>
  <c r="N233" i="1"/>
  <c r="N241" i="1"/>
  <c r="N245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H53" i="1" l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K36" i="1" s="1"/>
  <c r="L36" i="1" s="1"/>
  <c r="H35" i="1"/>
  <c r="H34" i="1"/>
  <c r="K34" i="1" s="1"/>
  <c r="L34" i="1" s="1"/>
  <c r="H33" i="1"/>
  <c r="K33" i="1" s="1"/>
  <c r="L33" i="1" s="1"/>
  <c r="H32" i="1"/>
  <c r="K32" i="1" s="1"/>
  <c r="L32" i="1" s="1"/>
  <c r="H31" i="1"/>
  <c r="H30" i="1"/>
  <c r="K30" i="1" s="1"/>
  <c r="L30" i="1" s="1"/>
  <c r="H29" i="1"/>
  <c r="K29" i="1" s="1"/>
  <c r="L29" i="1" s="1"/>
  <c r="H28" i="1"/>
  <c r="K28" i="1" s="1"/>
  <c r="L28" i="1" s="1"/>
  <c r="H27" i="1"/>
  <c r="H26" i="1"/>
  <c r="K26" i="1" s="1"/>
  <c r="L26" i="1" s="1"/>
  <c r="H25" i="1"/>
  <c r="K25" i="1" s="1"/>
  <c r="L25" i="1" s="1"/>
  <c r="H24" i="1"/>
  <c r="K24" i="1" s="1"/>
  <c r="L24" i="1" s="1"/>
  <c r="H23" i="1"/>
  <c r="H22" i="1"/>
  <c r="K22" i="1" s="1"/>
  <c r="L22" i="1" s="1"/>
  <c r="H21" i="1"/>
  <c r="K21" i="1" s="1"/>
  <c r="L21" i="1" s="1"/>
  <c r="H20" i="1"/>
  <c r="K20" i="1" s="1"/>
  <c r="L20" i="1" s="1"/>
  <c r="H19" i="1"/>
  <c r="H18" i="1"/>
  <c r="K18" i="1" s="1"/>
  <c r="L18" i="1" s="1"/>
  <c r="H17" i="1"/>
  <c r="K17" i="1" s="1"/>
  <c r="L17" i="1" s="1"/>
  <c r="H16" i="1"/>
  <c r="K16" i="1" s="1"/>
  <c r="L16" i="1" s="1"/>
  <c r="H15" i="1"/>
  <c r="H14" i="1"/>
  <c r="H13" i="1"/>
  <c r="H12" i="1"/>
  <c r="K35" i="1"/>
  <c r="L35" i="1" s="1"/>
  <c r="K31" i="1"/>
  <c r="L31" i="1" s="1"/>
  <c r="K27" i="1"/>
  <c r="L27" i="1" s="1"/>
  <c r="K23" i="1"/>
  <c r="L23" i="1" s="1"/>
  <c r="K19" i="1"/>
  <c r="L19" i="1" s="1"/>
  <c r="K15" i="1"/>
  <c r="L15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4" i="1"/>
  <c r="F13" i="1"/>
  <c r="F12" i="1"/>
</calcChain>
</file>

<file path=xl/sharedStrings.xml><?xml version="1.0" encoding="utf-8"?>
<sst xmlns="http://schemas.openxmlformats.org/spreadsheetml/2006/main" count="534" uniqueCount="329">
  <si>
    <t>ANNUAL PROCUREMENT PLAN</t>
  </si>
  <si>
    <t>Plan Control No. ________________________</t>
  </si>
  <si>
    <t>Planned Amount</t>
  </si>
  <si>
    <t>Regular</t>
  </si>
  <si>
    <t>Contingency</t>
  </si>
  <si>
    <t>Total</t>
  </si>
  <si>
    <t>Date Submitted:</t>
  </si>
  <si>
    <t>Item No.</t>
  </si>
  <si>
    <t>Description</t>
  </si>
  <si>
    <t>Unit Cost</t>
  </si>
  <si>
    <t>Quantity</t>
  </si>
  <si>
    <t>Total Cost</t>
  </si>
  <si>
    <t>D I S T R I B U T I O N</t>
  </si>
  <si>
    <t>1st Quarter</t>
  </si>
  <si>
    <t>2nd Quarter</t>
  </si>
  <si>
    <t>3rd Quarter</t>
  </si>
  <si>
    <t>4th Quarter</t>
  </si>
  <si>
    <t>Qty.</t>
  </si>
  <si>
    <t>Amount</t>
  </si>
  <si>
    <t>TOTAL</t>
  </si>
  <si>
    <t>Summary by Office</t>
  </si>
  <si>
    <t>FDP Form 4b - Annual Procurement Plan or Procurement List, Summary</t>
  </si>
  <si>
    <t>Department</t>
  </si>
  <si>
    <t xml:space="preserve">  Head of Department / Office</t>
  </si>
  <si>
    <t>FDP Form 4a - Annual Procurement Plan or Procurement List, by Office or Department</t>
  </si>
  <si>
    <t>No.</t>
  </si>
  <si>
    <t>Page____of_____pages</t>
  </si>
  <si>
    <t>This is to certify that the above procurement plan is in accordance with the objective of this Office.</t>
  </si>
  <si>
    <t>Prepared By:</t>
  </si>
  <si>
    <t>Approved By:</t>
  </si>
  <si>
    <t>INSECTICIDE, aerosol type, net content: 600ml min</t>
  </si>
  <si>
    <t>ALCOHOL, ethyl, 68%-70%, scented, 500ml (-5ml)</t>
  </si>
  <si>
    <t>STAMP PAD INK, purple or violet</t>
  </si>
  <si>
    <t xml:space="preserve">can </t>
  </si>
  <si>
    <t>bot</t>
  </si>
  <si>
    <t>roll</t>
  </si>
  <si>
    <t>box</t>
  </si>
  <si>
    <t>CARTOLINA, assorted colors</t>
  </si>
  <si>
    <t>CONTINUOUS FORM, 1 PLY, 280 x 241mm</t>
  </si>
  <si>
    <t>CONTINUOUS FORM, 1 PLY, 280 x 378mm</t>
  </si>
  <si>
    <t>CONTINUOUS FORM, 2 ply, 280 x 378mm, carbonless</t>
  </si>
  <si>
    <t>CONTINUOUS FORM, 2 ply, 280mm x 241mm, carbonless</t>
  </si>
  <si>
    <t>CONTINUOUS FORM, 3 PLY, 280 x 241mm, carbonless</t>
  </si>
  <si>
    <t>CONTINUOUS FORM, 3 PLY, 280 x 378mm, carbonless</t>
  </si>
  <si>
    <t>LOOSELEAF COVER, made of chipboard, for legal</t>
  </si>
  <si>
    <t>NOTE PAD, stick on, 50mm x 76mm (2" x 3") min</t>
  </si>
  <si>
    <t>NOTE PAD, stick on, 76mm x 100mm (3" x 4") min</t>
  </si>
  <si>
    <t>NOTE PAD, stick on, 76mm x 76mm (3" x 3") min</t>
  </si>
  <si>
    <t>NOTEBOOK, STENOGRAPHER, spiral, 40 leaves</t>
  </si>
  <si>
    <t>PAPER, MULTICOPY, 80gsm, size: 210mm x 297mm</t>
  </si>
  <si>
    <t>PAPER, MULTICOPY, 80gsm, size: 216mm x 330mm</t>
  </si>
  <si>
    <t>PAPER, Multi-Purpose (COPY) A4, 70 gsm</t>
  </si>
  <si>
    <t>PAPER, Multi-Purpose (COPY) Legal, 70 gsm</t>
  </si>
  <si>
    <t>PAPER, PAD, ruled, size: 216mm x 330mm (± 2mm)</t>
  </si>
  <si>
    <t>PAPER, PARCHMENT, size: 210 x 297mm, multi-purpose</t>
  </si>
  <si>
    <t>PAPER, THERMAL, 55gsm, size: 216mm±1mm x 30m-0.3m</t>
  </si>
  <si>
    <t>RECORD BOOK, 300 PAGES, size: 214mm x 278mm min</t>
  </si>
  <si>
    <t>RECORD BOOK, 500 PAGES, size: 214mm x 278mm min</t>
  </si>
  <si>
    <t>TOILET TISSUE PAPER 2-plys sheets, 150 pulls</t>
  </si>
  <si>
    <t>pack</t>
  </si>
  <si>
    <t>bundle</t>
  </si>
  <si>
    <t>pad</t>
  </si>
  <si>
    <t>piece</t>
  </si>
  <si>
    <t>ream</t>
  </si>
  <si>
    <t>book</t>
  </si>
  <si>
    <t>BATTERY, dry cell, AA, 2 pieces per blister pack</t>
  </si>
  <si>
    <t>BATTERY, dry cell, AAA, 2 pieces per blister pack</t>
  </si>
  <si>
    <t>BATTERY, dry cell, D, 1.5 volts, alkaline</t>
  </si>
  <si>
    <t xml:space="preserve">pack </t>
  </si>
  <si>
    <t>GLUE, all purpose, gross weight: 200 grams min</t>
  </si>
  <si>
    <t>STAPLE WIRE, for heavy duty staplers, (23/13)</t>
  </si>
  <si>
    <t>STAPLE WIRE, STANDARD, (26/6)</t>
  </si>
  <si>
    <t>TAPE, ELECTRICAL, 18mm x 16M min</t>
  </si>
  <si>
    <t>TAPE, MASKING, width: 24mm (±1mm)</t>
  </si>
  <si>
    <t>TAPE, MASKING, width: 48mm (±1mm)</t>
  </si>
  <si>
    <t>TAPE, PACKAGING, width: 48mm (±1mm)</t>
  </si>
  <si>
    <t>TAPE, TRANSPARENT, width: 24mm (±1mm)</t>
  </si>
  <si>
    <t>TAPE, TRANSPARENT, width: 48mm (±1mm)</t>
  </si>
  <si>
    <t>TWINE, plastic, one (1) kilo per roll</t>
  </si>
  <si>
    <t>jar</t>
  </si>
  <si>
    <t>ELECTRIC FAN, INDUSTRIAL, ground type, metal blade</t>
  </si>
  <si>
    <t>ELECTRIC FAN, ORBIT type, ceiling,  metal blade</t>
  </si>
  <si>
    <t>ELECTRIC FAN, STAND type, plastic blade</t>
  </si>
  <si>
    <t>ELECTRIC FAN, WALL type, plastic blade</t>
  </si>
  <si>
    <t>unit</t>
  </si>
  <si>
    <t>Lighting and Fixtures and Accessories</t>
  </si>
  <si>
    <t>FLUORESCENT LAMP,  18 WATTS, linear tubular (T8)</t>
  </si>
  <si>
    <t>Ligth Bulb, LED, 7 watts 1 pc in individual box</t>
  </si>
  <si>
    <t>Cleaning Equipment and Supplies</t>
  </si>
  <si>
    <t>AIR FRESHENER, aerosol, 280ml/150g min</t>
  </si>
  <si>
    <t>BROOM, soft (tambo)</t>
  </si>
  <si>
    <t>BROOM, STICK (TING-TING), usable length: 760mm min</t>
  </si>
  <si>
    <t>CLEANER,TOILET BOWL AND URINAL, 900ml-1000ml cap</t>
  </si>
  <si>
    <t>CLEANSER, SCOURING POWDER, 350g min./can</t>
  </si>
  <si>
    <t>DETERGENT BAR, 140 grams as packed</t>
  </si>
  <si>
    <t>DETERGENT POWDER, all purpose, 1kg</t>
  </si>
  <si>
    <t>DISINFECTANT SPRAY, aerosol type, 400-550 grams</t>
  </si>
  <si>
    <t>DUST PAN, non-rigid plastic, w/ detachable handle</t>
  </si>
  <si>
    <t>FLOOR WAX, PASTE, RED</t>
  </si>
  <si>
    <t>FURNITURE CLEANER, aerosol type, 300ml min per can</t>
  </si>
  <si>
    <t>MOP BUCKET, heavy duty, hard plastic</t>
  </si>
  <si>
    <t>MOPHANDLE, heavy duty, aluminum, screw type</t>
  </si>
  <si>
    <t>MOPHEAD, made of rayon, weight: 400 grams min</t>
  </si>
  <si>
    <t>RAGS, all cotton, 32 pieces per kilogram min</t>
  </si>
  <si>
    <t>SCOURING PAD, made of synthetic nylon, 140 x 220mm</t>
  </si>
  <si>
    <t>TRASHBAG, plastic, transparent</t>
  </si>
  <si>
    <t>WASTEBASKET, non-rigid plastic</t>
  </si>
  <si>
    <t>can</t>
  </si>
  <si>
    <t>bottle</t>
  </si>
  <si>
    <t>bar</t>
  </si>
  <si>
    <t>Information and Communication Technology (ICT) Equipment and Devices and Accessories</t>
  </si>
  <si>
    <t>Desktop Computer, branded</t>
  </si>
  <si>
    <t>EXTERNAL HARD DRIVE, 1TB, 2.5"HDD, USB 3.0</t>
  </si>
  <si>
    <t>FLASH DRIVE, 16 GB capacity</t>
  </si>
  <si>
    <t>Laptop Computer, branded</t>
  </si>
  <si>
    <t>MOUSE, optical, USB connection type</t>
  </si>
  <si>
    <t>PRINTER, IMPACT DOT MATRIX, 24 pins, 136 column</t>
  </si>
  <si>
    <t>PRINTER, IMPACT DOT MATRIX, 9 pins, 80 columns</t>
  </si>
  <si>
    <t>PRINTER, LASER, monochrome, network-ready</t>
  </si>
  <si>
    <t>Office Equipment and Accessories and Supplies</t>
  </si>
  <si>
    <t>CHALK, molded, white, dustless, length: 78mm min</t>
  </si>
  <si>
    <t>CLIP, BACKFOLD, all metal, clamping: 19mm (-1mm)</t>
  </si>
  <si>
    <t>CLIP, BACKFOLD, all metal, clamping: 25mm (-1mm)</t>
  </si>
  <si>
    <t>CLIP, BACKFOLD, all metal, clamping: 32mm (-1mm)</t>
  </si>
  <si>
    <t>CLIP, BACKFOLD, all metal, clamping: 50mm (-1mm)</t>
  </si>
  <si>
    <t>CORRECTION TAPE, film base type, UL 6m min</t>
  </si>
  <si>
    <t>DATA FILE BOX, made of chipboard, with closed ends</t>
  </si>
  <si>
    <t>DATA FOLDER, made of chipboard, taglia lock</t>
  </si>
  <si>
    <t>ENVELOPE, DOCUMENTARY, for A4 size document</t>
  </si>
  <si>
    <t>ENVELOPE, DOCUMENTARY, for legal size document</t>
  </si>
  <si>
    <t>ENVELOPE, EXPANDING, KRAFTBOARD,for legal size doc</t>
  </si>
  <si>
    <t>ENVELOPE, EXPANDING, PLASTIC, 0.50mm thickness min</t>
  </si>
  <si>
    <t>ENVELOPE, MAILING,white, 80gsm (-5%)</t>
  </si>
  <si>
    <t>ENVELOPE, mailing, white, with window</t>
  </si>
  <si>
    <t>ERASER, FELT, for blackboard/whiteboard</t>
  </si>
  <si>
    <t>FASTENER, METAL, 70mm between prongs</t>
  </si>
  <si>
    <t>FILE ORGANIZER, expanding, plastic, 12 pockets</t>
  </si>
  <si>
    <t>FILE TAB DIVIDER, bristol board, for A4</t>
  </si>
  <si>
    <t>FILE TAB DIVIDER, bristol board, for legal</t>
  </si>
  <si>
    <t>FOLDER, FANCY, for A4 size documents</t>
  </si>
  <si>
    <t>FOLDER, FANCY, for legal size documents</t>
  </si>
  <si>
    <t>FOLDER, L-TYPE, PLASTIC, for A4 size documents</t>
  </si>
  <si>
    <t>FOLDER, L-TYPE, PLASTIC, for legal size documents</t>
  </si>
  <si>
    <t>FOLDER, PRESSBOARD, size: 240mm x 370mm (-5mm)</t>
  </si>
  <si>
    <t>FOLDER, TAGBOARD, for A4 size documents</t>
  </si>
  <si>
    <t>FOLDER, TAGBOARD, for legal size documents</t>
  </si>
  <si>
    <t>INDEX TAB, self-adhesive, transparent</t>
  </si>
  <si>
    <t>MAGAZINE FILE BOX, LARGE size, made of chipboard</t>
  </si>
  <si>
    <t>MARKER, FLUORESCENT, 3 assorted colors per set</t>
  </si>
  <si>
    <t>MARKER, whiteboard, black, felt tip, bullet type</t>
  </si>
  <si>
    <t>MARKER, whiteboard, blue, felt tip, bullet type</t>
  </si>
  <si>
    <t>MARKER, whiteboard, red, felt tip, bullet type</t>
  </si>
  <si>
    <t>MARKER, PERMANENT, bullet type, black</t>
  </si>
  <si>
    <t>MARKER, PERMANENT, bullet type, blue</t>
  </si>
  <si>
    <t>MARKER, PERMANENT, bullet type, red</t>
  </si>
  <si>
    <t>PAPER CLIP, vinyl/plastic coat, length: 32mm min</t>
  </si>
  <si>
    <t>PAPER CLIP, vinyl/plastic coat, length: 48mm min</t>
  </si>
  <si>
    <t>PENCIL, lead, w/ eraser, wood cased, hardness: HB</t>
  </si>
  <si>
    <t>RING BINDER, 80 rings, plastic, 32mm x 1.12m</t>
  </si>
  <si>
    <t>RUBBER BAND, 70mm min lay flat length (#18)</t>
  </si>
  <si>
    <t>STAMP PAD, FELT, bed dimension: 60mm x 100mm min</t>
  </si>
  <si>
    <t>CUTTER BLADE, for heavy duty cutter</t>
  </si>
  <si>
    <t>CUTTER KNIFE, for general purpose</t>
  </si>
  <si>
    <t>DATING AND STAMPING MACHINE, heavy duty</t>
  </si>
  <si>
    <t>PENCIL SHARPENER, manual, single cutter head</t>
  </si>
  <si>
    <t>PUNCHER, paper, heavy duty, with two hole guide</t>
  </si>
  <si>
    <t>SCISSORS, symmetrical, blade length: 65mm min</t>
  </si>
  <si>
    <t>STAPLER, STANDARD TYPE, load cap: 200 staples min</t>
  </si>
  <si>
    <t>STAPLER, BINDER TYPE, heavy duty, desktop</t>
  </si>
  <si>
    <t>STAPLE REMOVER, PLIER-TYPE</t>
  </si>
  <si>
    <t>TAPE DISPENSER, TABLE TOP, for 24mm width tape</t>
  </si>
  <si>
    <t>BINDING AND PUNCHING MACHINE, binding cap: 50mm</t>
  </si>
  <si>
    <t>CALCULATOR, compact, 12 digits</t>
  </si>
  <si>
    <t>FACSIMILE MACHINE, uses thermal paper</t>
  </si>
  <si>
    <t>PAPER TRIMMER/CUTTING MACHINE, max paper size: B4</t>
  </si>
  <si>
    <t>PAPER SHREDDER, cutting width: 3mm-4mm (Entry Level)</t>
  </si>
  <si>
    <t>PAPER SHREDDER, cutting width: 3mm-4mm (Mid-Level)</t>
  </si>
  <si>
    <t>set</t>
  </si>
  <si>
    <t>pair</t>
  </si>
  <si>
    <t>Fire Fighting Equipment</t>
  </si>
  <si>
    <t>FIRE EXTINGUISHER, DRY CHEMICAL, 4.5kgs</t>
  </si>
  <si>
    <t>FIRE EXTINGUISHER, PURE HCFC 123, 4.5kgs</t>
  </si>
  <si>
    <t>Arts and Crafts Equipment and Accessories and Supplies</t>
  </si>
  <si>
    <t>CLEARBOOK, 20 transparent pockets, for A4 size</t>
  </si>
  <si>
    <t>CLEARBOOK, 20 transparent pockets, for LEGAL size</t>
  </si>
  <si>
    <t>ERASER, PLASTIC/RUBBER, for pencil draft/writing</t>
  </si>
  <si>
    <t>SIGN PEN, BLACK, liquid/gel ink, 0.5mm needle tip</t>
  </si>
  <si>
    <t>SIGN PEN, BLUE, liquid/gel ink, 0.5mm needle tip</t>
  </si>
  <si>
    <t>SIGN PEN, RED, liquid/gel ink, 0.5mm needle tip</t>
  </si>
  <si>
    <t>WRAPPING PAPER, kraft, 65gsm (-5%)</t>
  </si>
  <si>
    <t>Business function specific software</t>
  </si>
  <si>
    <t>Finance accounting and enterprise resource planning ERP software</t>
  </si>
  <si>
    <t>Computer game or entertainment software</t>
  </si>
  <si>
    <t>Content authoring and editing software</t>
  </si>
  <si>
    <t>Content management software</t>
  </si>
  <si>
    <t>Data management and query software</t>
  </si>
  <si>
    <t>Development software</t>
  </si>
  <si>
    <t>Educational or reference software</t>
  </si>
  <si>
    <t>Industry specific software</t>
  </si>
  <si>
    <t>Network applications software</t>
  </si>
  <si>
    <t>Network management software</t>
  </si>
  <si>
    <t>Networking software</t>
  </si>
  <si>
    <t>Operating environment software</t>
  </si>
  <si>
    <t>Security and protection software</t>
  </si>
  <si>
    <t>Utility and device driver software</t>
  </si>
  <si>
    <t>Information exchange software</t>
  </si>
  <si>
    <t>license</t>
  </si>
  <si>
    <t>Common Electrical Supplies</t>
  </si>
  <si>
    <t>Air Conditioning Unit, Window Inverter Type</t>
  </si>
  <si>
    <t>Air Conditioning Unit, Split Type</t>
  </si>
  <si>
    <t>White Board</t>
  </si>
  <si>
    <t>White Board, Digital</t>
  </si>
  <si>
    <t>Universal Bond Paper 42in. X 150 ft. HPQ1398</t>
  </si>
  <si>
    <t>Natural Tracing Paper C3868A 36"x45.7</t>
  </si>
  <si>
    <t>Tracing Paper 80/85 42" x 20 yrds.</t>
  </si>
  <si>
    <t>Bond Paper , A3, substance 20</t>
  </si>
  <si>
    <t>Ballpen</t>
  </si>
  <si>
    <t>Albatross</t>
  </si>
  <si>
    <t>Flannel Cloth</t>
  </si>
  <si>
    <t>SMART Television</t>
  </si>
  <si>
    <t>Microphone</t>
  </si>
  <si>
    <t>Speakers</t>
  </si>
  <si>
    <t>Amplifier</t>
  </si>
  <si>
    <t>Equalizer</t>
  </si>
  <si>
    <t>HD Camera</t>
  </si>
  <si>
    <t>DSLR Camera</t>
  </si>
  <si>
    <t>HD Video Camera</t>
  </si>
  <si>
    <t>Video Conference Equipment</t>
  </si>
  <si>
    <t>Oxalic</t>
  </si>
  <si>
    <t>Glass cleaner</t>
  </si>
  <si>
    <t>Bathroom Soap, 90 grams</t>
  </si>
  <si>
    <t>Expanded Folder Legal</t>
  </si>
  <si>
    <t>Colored Bond Paper Legal Size # 16  Pink</t>
  </si>
  <si>
    <t>Colored Bond Paper Legal Size # 16 Blue</t>
  </si>
  <si>
    <t>Colored Bond Paper Legal Size # 16 Yellow</t>
  </si>
  <si>
    <t>Colored Bond Paper Legal Size # 16 Green</t>
  </si>
  <si>
    <t>LED bulb</t>
  </si>
  <si>
    <t>Extension Cord 10 meters</t>
  </si>
  <si>
    <t>Electrical Tape</t>
  </si>
  <si>
    <t>Computer Keyboard (USB)</t>
  </si>
  <si>
    <t>RAM PC 1333 DDR3 , 4gb</t>
  </si>
  <si>
    <t>UPS, 1000W</t>
  </si>
  <si>
    <t>Laser Pointer</t>
  </si>
  <si>
    <t>Ribbon Cart. Epson  C13SO15506(7753)</t>
  </si>
  <si>
    <t>INK Cart. Hp 2135 Black</t>
  </si>
  <si>
    <t>INK Cart. Hp 2135 Tri color</t>
  </si>
  <si>
    <t>INK Cart. Hp 2060 Black</t>
  </si>
  <si>
    <t>INK Cart. Hp 2060 tri-color</t>
  </si>
  <si>
    <t>Computer cahir</t>
  </si>
  <si>
    <t>Office Table</t>
  </si>
  <si>
    <t>Office Decoration</t>
  </si>
  <si>
    <t>Steel Cabinet (3x6 feet 5 layers)</t>
  </si>
  <si>
    <t>Handset Dual Band</t>
  </si>
  <si>
    <t>GO BAG, for disaster relief, rescue operations</t>
  </si>
  <si>
    <t>Solar Panel</t>
  </si>
  <si>
    <t>Life Vest / Life Jacket 
(for emergency purposes / emergency preparedness / for disaster relief / rescue operations)</t>
  </si>
  <si>
    <t>Charge Controller and DC Inverter for Solar Panel</t>
  </si>
  <si>
    <t>Bullet proof vest</t>
  </si>
  <si>
    <t>Wheels, _____ (type of vehicle)</t>
  </si>
  <si>
    <t>Fuel Filters</t>
  </si>
  <si>
    <t>Drinking Water/ Fountain</t>
  </si>
  <si>
    <t>Auto Battery</t>
  </si>
  <si>
    <t>pc.</t>
  </si>
  <si>
    <t>rolls</t>
  </si>
  <si>
    <t>reams</t>
  </si>
  <si>
    <t>meter</t>
  </si>
  <si>
    <t>kilo</t>
  </si>
  <si>
    <t>tube</t>
  </si>
  <si>
    <t>cart.</t>
  </si>
  <si>
    <t>SOFTWARE</t>
  </si>
  <si>
    <t>Common Office Equipment</t>
  </si>
  <si>
    <t>Common Office Supplies</t>
  </si>
  <si>
    <t>Common Janitorial Supplies</t>
  </si>
  <si>
    <t>Audio and visual presentation and composing equipment</t>
  </si>
  <si>
    <t>Photographic or filming or video equipment</t>
  </si>
  <si>
    <t>Paper Materials and Products</t>
  </si>
  <si>
    <t xml:space="preserve">Lighting and fixtures and accessories </t>
  </si>
  <si>
    <t>Electrical equipment and components and supplies</t>
  </si>
  <si>
    <t>Computer Supplies</t>
  </si>
  <si>
    <t>Other Categories</t>
  </si>
  <si>
    <t>CY  2020</t>
  </si>
  <si>
    <r>
      <t xml:space="preserve">Province, City or Municipality: </t>
    </r>
    <r>
      <rPr>
        <b/>
        <sz val="14"/>
        <color theme="1"/>
        <rFont val="Calibri"/>
        <family val="2"/>
        <scheme val="minor"/>
      </rPr>
      <t>Silay City Negros Occidental</t>
    </r>
  </si>
  <si>
    <r>
      <t xml:space="preserve">Department/ Office: </t>
    </r>
    <r>
      <rPr>
        <b/>
        <sz val="16"/>
        <color theme="1"/>
        <rFont val="Calibri"/>
        <family val="2"/>
        <scheme val="minor"/>
      </rPr>
      <t>City Mayor's Office</t>
    </r>
  </si>
  <si>
    <t xml:space="preserve">      Head of Department/Office</t>
  </si>
  <si>
    <t xml:space="preserve">       MR. RAMON H. DUMANCAS</t>
  </si>
  <si>
    <t xml:space="preserve">                    Head, BAC Secretariat</t>
  </si>
  <si>
    <t>CITY MAYOR'S OFFICE</t>
  </si>
  <si>
    <t>Atty. Jose Edward A. Davila</t>
  </si>
  <si>
    <t>CITY ACCOUNTING OFFICE</t>
  </si>
  <si>
    <t>Emmanuel S. Arsenal</t>
  </si>
  <si>
    <t>CITY AGRICULTURE OFFICE</t>
  </si>
  <si>
    <t>Jason C. Benedicto</t>
  </si>
  <si>
    <t>CITY ASSESSOR'S OFFICE</t>
  </si>
  <si>
    <t>Lory Guani</t>
  </si>
  <si>
    <t>CITY BUDGET OFFICE</t>
  </si>
  <si>
    <t>Ramon Dumancas</t>
  </si>
  <si>
    <t>CITY CIVIL REGISTRAR</t>
  </si>
  <si>
    <t>Maria Sheila C. Torres</t>
  </si>
  <si>
    <t>CITY DRRM OFFICE</t>
  </si>
  <si>
    <t>Alexander Muñoz</t>
  </si>
  <si>
    <t>CITY ENGINEER'S OFFICE</t>
  </si>
  <si>
    <t>Engr. Elmer Kent Torres</t>
  </si>
  <si>
    <t>CITY HEALTH OFFICE</t>
  </si>
  <si>
    <t>Dr. Sabina Damazo</t>
  </si>
  <si>
    <t>CITY HOUSING OFFICE</t>
  </si>
  <si>
    <t>Edgar Raymund Eslawa</t>
  </si>
  <si>
    <t>CITY INTERNAL AUDIT OFFICE</t>
  </si>
  <si>
    <t>Jaenes Grajo</t>
  </si>
  <si>
    <t xml:space="preserve">CITY LEGAL OFFICE
</t>
  </si>
  <si>
    <t>Janus Jarder</t>
  </si>
  <si>
    <t>CITY PERSONNEL DIVISION</t>
  </si>
  <si>
    <t>Pacita Caile</t>
  </si>
  <si>
    <t>CITY PLANNING &amp; DEVT OFFICE</t>
  </si>
  <si>
    <t>Giovanni M. Guzon</t>
  </si>
  <si>
    <t>CITY PUBLIC MARKET OFFICE</t>
  </si>
  <si>
    <t>Alfredo Carballo</t>
  </si>
  <si>
    <t>CITY SOCIAL WELFARE OFFICE</t>
  </si>
  <si>
    <t>Soraya Leda</t>
  </si>
  <si>
    <t>CITY TREASURER'S OFFICE</t>
  </si>
  <si>
    <t>Elsie S. Jimenea</t>
  </si>
  <si>
    <t>CITY VETERINARIAN OFFICE</t>
  </si>
  <si>
    <t>Mary Rose B. Jimera</t>
  </si>
  <si>
    <t>ENRO OFFICE</t>
  </si>
  <si>
    <t>Christia Ledesma</t>
  </si>
  <si>
    <t>GENERAL SERVICES OFFICE</t>
  </si>
  <si>
    <t>Dela G. Ledesma</t>
  </si>
  <si>
    <t>LORY M. GUANI</t>
  </si>
  <si>
    <t xml:space="preserve">         Mark Andrew Arthur J. Golez</t>
  </si>
  <si>
    <t xml:space="preserve">                  Local Chief Executive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</si>
</sst>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8"/>
      <color rgb="FFFF0000"/>
      <name val="Calibri"/>
      <family val="2"/>
      <scheme val="minor"/>
    </font>
    <font>
      <b/>
      <sz val="11"/>
      <color rgb="FF000000"/>
      <name val="Tahoma"/>
      <family val="2"/>
    </font>
    <font>
      <sz val="10"/>
      <name val="Arial"/>
      <family val="2"/>
    </font>
    <font>
      <sz val="10"/>
      <name val="Candara"/>
      <family val="2"/>
    </font>
    <font>
      <sz val="10"/>
      <color rgb="FFFF0000"/>
      <name val="Candara"/>
      <family val="2"/>
    </font>
    <font>
      <b/>
      <sz val="12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2F2F2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theme="4" tint="0.39997558519241921"/>
        <bgColor rgb="FF8EAADB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rgb="FF8EAADB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0070C0"/>
        <bgColor rgb="FF8EAADB"/>
      </patternFill>
    </fill>
    <fill>
      <patternFill patternType="solid">
        <fgColor rgb="FF0070C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8EAADB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EAADB"/>
      </left>
      <right/>
      <top style="medium">
        <color auto="1"/>
      </top>
      <bottom style="medium">
        <color auto="1"/>
      </bottom>
      <diagonal/>
    </border>
    <border>
      <left style="thin">
        <color rgb="FF8EAADB"/>
      </left>
      <right/>
      <top/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3" fillId="0" borderId="0"/>
  </cellStyleXfs>
  <cellXfs count="22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3" fillId="0" borderId="0" xfId="0" applyFont="1" applyBorder="1" applyAlignment="1"/>
    <xf numFmtId="0" fontId="1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8" fillId="3" borderId="8" xfId="0" applyNumberFormat="1" applyFont="1" applyFill="1" applyBorder="1" applyAlignment="1" applyProtection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8" fillId="3" borderId="10" xfId="0" applyNumberFormat="1" applyFont="1" applyFill="1" applyBorder="1" applyAlignment="1" applyProtection="1">
      <alignment horizontal="left" vertical="center" wrapText="1"/>
    </xf>
    <xf numFmtId="0" fontId="8" fillId="3" borderId="13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4" borderId="13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8" fillId="4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" fontId="8" fillId="3" borderId="14" xfId="0" applyNumberFormat="1" applyFont="1" applyFill="1" applyBorder="1" applyAlignment="1" applyProtection="1">
      <alignment horizontal="center" vertical="center" wrapText="1"/>
    </xf>
    <xf numFmtId="4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1" xfId="0" applyNumberFormat="1" applyFill="1" applyBorder="1" applyAlignment="1" applyProtection="1">
      <alignment horizontal="left" vertical="center" wrapText="1"/>
    </xf>
    <xf numFmtId="0" fontId="8" fillId="3" borderId="16" xfId="0" applyNumberFormat="1" applyFont="1" applyFill="1" applyBorder="1" applyAlignment="1" applyProtection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8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13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0" fillId="0" borderId="11" xfId="0" applyNumberFormat="1" applyFill="1" applyBorder="1" applyAlignment="1" applyProtection="1">
      <alignment horizontal="center" vertical="center" wrapText="1"/>
    </xf>
    <xf numFmtId="0" fontId="8" fillId="4" borderId="16" xfId="0" applyNumberFormat="1" applyFont="1" applyFill="1" applyBorder="1" applyAlignment="1" applyProtection="1">
      <alignment horizontal="center" vertical="center" wrapText="1"/>
    </xf>
    <xf numFmtId="0" fontId="8" fillId="5" borderId="2" xfId="0" applyNumberFormat="1" applyFont="1" applyFill="1" applyBorder="1" applyAlignment="1" applyProtection="1">
      <alignment horizontal="center" vertical="center" wrapText="1"/>
    </xf>
    <xf numFmtId="0" fontId="8" fillId="5" borderId="16" xfId="0" applyNumberFormat="1" applyFont="1" applyFill="1" applyBorder="1" applyAlignment="1" applyProtection="1">
      <alignment horizontal="center" vertical="center" wrapText="1"/>
    </xf>
    <xf numFmtId="0" fontId="8" fillId="5" borderId="13" xfId="0" applyNumberFormat="1" applyFont="1" applyFill="1" applyBorder="1" applyAlignment="1" applyProtection="1">
      <alignment horizontal="center" vertical="center" wrapText="1"/>
    </xf>
    <xf numFmtId="0" fontId="8" fillId="5" borderId="9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Border="1" applyAlignment="1">
      <alignment horizontal="center" vertical="center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43" fontId="8" fillId="0" borderId="11" xfId="0" applyNumberFormat="1" applyFont="1" applyFill="1" applyBorder="1" applyAlignment="1" applyProtection="1">
      <alignment horizontal="center" vertical="center" wrapText="1"/>
    </xf>
    <xf numFmtId="43" fontId="8" fillId="0" borderId="2" xfId="0" applyNumberFormat="1" applyFont="1" applyFill="1" applyBorder="1" applyAlignment="1" applyProtection="1">
      <alignment horizontal="center" vertical="center" wrapText="1"/>
    </xf>
    <xf numFmtId="43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3" fillId="10" borderId="2" xfId="0" applyFont="1" applyFill="1" applyBorder="1" applyAlignment="1">
      <alignment horizontal="center" vertical="center"/>
    </xf>
    <xf numFmtId="0" fontId="12" fillId="9" borderId="20" xfId="0" applyFont="1" applyFill="1" applyBorder="1" applyAlignment="1" applyProtection="1">
      <alignment horizontal="left" vertical="center"/>
    </xf>
    <xf numFmtId="43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3" borderId="19" xfId="0" applyFont="1" applyFill="1" applyBorder="1" applyAlignment="1" applyProtection="1">
      <alignment horizontal="center" vertical="center" wrapText="1"/>
    </xf>
    <xf numFmtId="0" fontId="12" fillId="7" borderId="20" xfId="0" applyFont="1" applyFill="1" applyBorder="1" applyAlignment="1" applyProtection="1">
      <alignment horizontal="left" vertical="center"/>
    </xf>
    <xf numFmtId="0" fontId="8" fillId="11" borderId="16" xfId="0" applyNumberFormat="1" applyFont="1" applyFill="1" applyBorder="1" applyAlignment="1" applyProtection="1">
      <alignment horizontal="left" vertical="center" wrapText="1"/>
    </xf>
    <xf numFmtId="0" fontId="8" fillId="11" borderId="8" xfId="0" applyNumberFormat="1" applyFont="1" applyFill="1" applyBorder="1" applyAlignment="1" applyProtection="1">
      <alignment horizontal="left" vertical="center" wrapText="1"/>
    </xf>
    <xf numFmtId="0" fontId="8" fillId="11" borderId="22" xfId="0" applyFont="1" applyFill="1" applyBorder="1" applyAlignment="1" applyProtection="1">
      <alignment horizontal="center" vertical="center" wrapText="1"/>
    </xf>
    <xf numFmtId="0" fontId="8" fillId="11" borderId="15" xfId="0" applyFont="1" applyFill="1" applyBorder="1" applyAlignment="1" applyProtection="1">
      <alignment horizontal="center" vertical="center" wrapText="1"/>
    </xf>
    <xf numFmtId="0" fontId="8" fillId="0" borderId="24" xfId="0" applyNumberFormat="1" applyFont="1" applyBorder="1" applyAlignment="1" applyProtection="1">
      <alignment horizontal="left" vertical="center" wrapText="1"/>
    </xf>
    <xf numFmtId="0" fontId="8" fillId="0" borderId="25" xfId="0" applyNumberFormat="1" applyFont="1" applyBorder="1" applyAlignment="1" applyProtection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13" borderId="8" xfId="0" applyNumberFormat="1" applyFont="1" applyFill="1" applyBorder="1" applyAlignment="1" applyProtection="1">
      <alignment horizontal="left" vertical="center" wrapText="1"/>
      <protection locked="0"/>
    </xf>
    <xf numFmtId="0" fontId="8" fillId="13" borderId="26" xfId="0" applyNumberFormat="1" applyFont="1" applyFill="1" applyBorder="1" applyAlignment="1" applyProtection="1">
      <alignment horizontal="left" vertical="center" wrapText="1"/>
      <protection locked="0"/>
    </xf>
    <xf numFmtId="0" fontId="8" fillId="4" borderId="24" xfId="0" applyFont="1" applyFill="1" applyBorder="1" applyAlignment="1" applyProtection="1">
      <alignment horizontal="center" vertical="center" wrapText="1"/>
      <protection locked="0"/>
    </xf>
    <xf numFmtId="43" fontId="8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13" borderId="25" xfId="0" applyNumberFormat="1" applyFont="1" applyFill="1" applyBorder="1" applyAlignment="1" applyProtection="1">
      <alignment horizontal="left" vertical="center" wrapText="1"/>
      <protection locked="0"/>
    </xf>
    <xf numFmtId="0" fontId="14" fillId="12" borderId="11" xfId="2" applyFont="1" applyFill="1" applyBorder="1" applyAlignment="1" applyProtection="1">
      <alignment horizontal="left" vertical="center" wrapText="1"/>
      <protection locked="0"/>
    </xf>
    <xf numFmtId="0" fontId="14" fillId="12" borderId="2" xfId="2" applyFont="1" applyFill="1" applyBorder="1" applyAlignment="1" applyProtection="1">
      <alignment horizontal="left" vertical="center" wrapText="1"/>
      <protection locked="0"/>
    </xf>
    <xf numFmtId="0" fontId="12" fillId="6" borderId="27" xfId="0" applyNumberFormat="1" applyFont="1" applyFill="1" applyBorder="1" applyAlignment="1" applyProtection="1">
      <alignment horizontal="center" vertical="center" wrapText="1"/>
      <protection locked="0"/>
    </xf>
    <xf numFmtId="49" fontId="8" fillId="13" borderId="26" xfId="0" applyNumberFormat="1" applyFont="1" applyFill="1" applyBorder="1" applyAlignment="1" applyProtection="1">
      <alignment horizontal="left" vertical="center" wrapText="1"/>
      <protection locked="0"/>
    </xf>
    <xf numFmtId="49" fontId="8" fillId="13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13" borderId="25" xfId="0" applyNumberFormat="1" applyFont="1" applyFill="1" applyBorder="1" applyAlignment="1" applyProtection="1">
      <alignment horizontal="left" vertical="center" wrapText="1"/>
      <protection locked="0"/>
    </xf>
    <xf numFmtId="0" fontId="12" fillId="6" borderId="26" xfId="0" applyNumberFormat="1" applyFont="1" applyFill="1" applyBorder="1" applyAlignment="1" applyProtection="1">
      <alignment horizontal="center" vertical="center" wrapText="1"/>
      <protection locked="0"/>
    </xf>
    <xf numFmtId="49" fontId="8" fillId="13" borderId="24" xfId="0" applyNumberFormat="1" applyFont="1" applyFill="1" applyBorder="1" applyAlignment="1" applyProtection="1">
      <alignment horizontal="left" vertical="center" wrapText="1"/>
      <protection locked="0"/>
    </xf>
    <xf numFmtId="49" fontId="14" fillId="12" borderId="11" xfId="2" applyNumberFormat="1" applyFont="1" applyFill="1" applyBorder="1" applyAlignment="1" applyProtection="1">
      <alignment horizontal="left" vertical="center" wrapText="1"/>
      <protection locked="0"/>
    </xf>
    <xf numFmtId="49" fontId="14" fillId="12" borderId="2" xfId="2" applyNumberFormat="1" applyFont="1" applyFill="1" applyBorder="1" applyAlignment="1" applyProtection="1">
      <alignment horizontal="left" vertical="center" wrapText="1"/>
      <protection locked="0"/>
    </xf>
    <xf numFmtId="49" fontId="8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13" borderId="9" xfId="0" applyNumberFormat="1" applyFont="1" applyFill="1" applyBorder="1" applyAlignment="1" applyProtection="1">
      <alignment horizontal="left" vertical="center" wrapText="1"/>
      <protection locked="0"/>
    </xf>
    <xf numFmtId="0" fontId="14" fillId="12" borderId="6" xfId="2" applyFont="1" applyFill="1" applyBorder="1" applyAlignment="1" applyProtection="1">
      <alignment horizontal="center" vertical="center" wrapText="1"/>
      <protection locked="0"/>
    </xf>
    <xf numFmtId="0" fontId="14" fillId="12" borderId="28" xfId="2" applyFont="1" applyFill="1" applyBorder="1" applyAlignment="1" applyProtection="1">
      <alignment horizontal="center" vertical="center" wrapText="1"/>
      <protection locked="0"/>
    </xf>
    <xf numFmtId="0" fontId="12" fillId="6" borderId="23" xfId="0" applyFont="1" applyFill="1" applyBorder="1" applyAlignment="1" applyProtection="1">
      <alignment horizontal="center" vertical="center" wrapText="1"/>
      <protection locked="0"/>
    </xf>
    <xf numFmtId="0" fontId="12" fillId="6" borderId="21" xfId="0" applyFont="1" applyFill="1" applyBorder="1" applyAlignment="1" applyProtection="1">
      <alignment horizontal="center" vertical="center" wrapText="1"/>
      <protection locked="0"/>
    </xf>
    <xf numFmtId="0" fontId="8" fillId="4" borderId="26" xfId="0" applyFont="1" applyFill="1" applyBorder="1" applyAlignment="1" applyProtection="1">
      <alignment horizontal="center" vertical="center" wrapText="1"/>
      <protection locked="0"/>
    </xf>
    <xf numFmtId="43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29" xfId="0" applyFont="1" applyFill="1" applyBorder="1" applyAlignment="1" applyProtection="1">
      <alignment horizontal="center" vertical="center" wrapText="1"/>
      <protection locked="0"/>
    </xf>
    <xf numFmtId="0" fontId="12" fillId="6" borderId="30" xfId="0" applyFont="1" applyFill="1" applyBorder="1" applyAlignment="1" applyProtection="1">
      <alignment horizontal="center" vertical="center" wrapText="1"/>
      <protection locked="0"/>
    </xf>
    <xf numFmtId="43" fontId="14" fillId="12" borderId="6" xfId="1" applyFont="1" applyFill="1" applyBorder="1" applyAlignment="1" applyProtection="1">
      <alignment horizontal="center" vertical="center" wrapText="1"/>
      <protection locked="0"/>
    </xf>
    <xf numFmtId="43" fontId="14" fillId="12" borderId="28" xfId="1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10" borderId="33" xfId="0" applyFont="1" applyFill="1" applyBorder="1" applyAlignment="1">
      <alignment horizontal="center" vertical="center"/>
    </xf>
    <xf numFmtId="0" fontId="3" fillId="10" borderId="34" xfId="0" applyFont="1" applyFill="1" applyBorder="1" applyAlignment="1">
      <alignment horizontal="center" vertical="center"/>
    </xf>
    <xf numFmtId="0" fontId="3" fillId="8" borderId="33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3" fillId="9" borderId="33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49" fontId="8" fillId="3" borderId="24" xfId="0" applyNumberFormat="1" applyFont="1" applyFill="1" applyBorder="1" applyAlignment="1" applyProtection="1">
      <alignment horizontal="center" vertical="center" wrapText="1"/>
    </xf>
    <xf numFmtId="43" fontId="8" fillId="0" borderId="25" xfId="0" applyNumberFormat="1" applyFont="1" applyBorder="1" applyAlignment="1" applyProtection="1">
      <alignment horizontal="center" vertical="center" wrapText="1"/>
    </xf>
    <xf numFmtId="49" fontId="8" fillId="3" borderId="25" xfId="0" applyNumberFormat="1" applyFont="1" applyFill="1" applyBorder="1" applyAlignment="1" applyProtection="1">
      <alignment horizontal="center" vertical="center" wrapText="1"/>
    </xf>
    <xf numFmtId="0" fontId="15" fillId="12" borderId="35" xfId="2" applyNumberFormat="1" applyFont="1" applyFill="1" applyBorder="1" applyAlignment="1" applyProtection="1">
      <alignment horizontal="center" vertical="center" wrapText="1"/>
      <protection locked="0"/>
    </xf>
    <xf numFmtId="0" fontId="15" fillId="12" borderId="3" xfId="2" applyNumberFormat="1" applyFont="1" applyFill="1" applyBorder="1" applyAlignment="1" applyProtection="1">
      <alignment horizontal="center" vertical="center" wrapText="1"/>
      <protection locked="0"/>
    </xf>
    <xf numFmtId="0" fontId="15" fillId="12" borderId="36" xfId="2" applyNumberFormat="1" applyFont="1" applyFill="1" applyBorder="1" applyAlignment="1" applyProtection="1">
      <alignment horizontal="center" vertical="center" wrapText="1"/>
      <protection locked="0"/>
    </xf>
    <xf numFmtId="4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25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38" xfId="0" applyNumberFormat="1" applyFont="1" applyFill="1" applyBorder="1" applyAlignment="1" applyProtection="1">
      <alignment vertical="center" wrapText="1"/>
      <protection locked="0"/>
    </xf>
    <xf numFmtId="4" fontId="8" fillId="3" borderId="39" xfId="0" applyNumberFormat="1" applyFont="1" applyFill="1" applyBorder="1" applyAlignment="1" applyProtection="1">
      <alignment vertical="center" wrapText="1"/>
      <protection locked="0"/>
    </xf>
    <xf numFmtId="0" fontId="12" fillId="9" borderId="31" xfId="0" applyFont="1" applyFill="1" applyBorder="1" applyAlignment="1" applyProtection="1">
      <alignment vertical="center"/>
      <protection locked="0"/>
    </xf>
    <xf numFmtId="0" fontId="12" fillId="9" borderId="40" xfId="0" applyFont="1" applyFill="1" applyBorder="1" applyAlignment="1" applyProtection="1">
      <alignment vertical="center"/>
      <protection locked="0"/>
    </xf>
    <xf numFmtId="0" fontId="3" fillId="10" borderId="41" xfId="0" applyFont="1" applyFill="1" applyBorder="1" applyAlignment="1">
      <alignment horizontal="center" vertical="center"/>
    </xf>
    <xf numFmtId="0" fontId="12" fillId="9" borderId="37" xfId="0" applyFont="1" applyFill="1" applyBorder="1" applyAlignment="1" applyProtection="1">
      <alignment horizontal="center" vertical="center"/>
      <protection locked="0"/>
    </xf>
    <xf numFmtId="0" fontId="12" fillId="9" borderId="37" xfId="0" applyNumberFormat="1" applyFont="1" applyFill="1" applyBorder="1" applyAlignment="1" applyProtection="1">
      <alignment vertical="center"/>
      <protection locked="0"/>
    </xf>
    <xf numFmtId="0" fontId="3" fillId="10" borderId="42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 vertical="center"/>
    </xf>
    <xf numFmtId="4" fontId="8" fillId="3" borderId="14" xfId="0" applyNumberFormat="1" applyFont="1" applyFill="1" applyBorder="1" applyAlignment="1" applyProtection="1">
      <alignment vertical="center" wrapText="1"/>
      <protection locked="0"/>
    </xf>
    <xf numFmtId="4" fontId="8" fillId="3" borderId="44" xfId="0" applyNumberFormat="1" applyFont="1" applyFill="1" applyBorder="1" applyAlignment="1" applyProtection="1">
      <alignment vertical="center" wrapText="1"/>
      <protection locked="0"/>
    </xf>
    <xf numFmtId="4" fontId="8" fillId="3" borderId="8" xfId="0" applyNumberFormat="1" applyFont="1" applyFill="1" applyBorder="1" applyAlignment="1" applyProtection="1">
      <alignment vertical="center" wrapText="1"/>
      <protection locked="0"/>
    </xf>
    <xf numFmtId="0" fontId="8" fillId="13" borderId="10" xfId="0" applyNumberFormat="1" applyFont="1" applyFill="1" applyBorder="1" applyAlignment="1" applyProtection="1">
      <alignment horizontal="left" vertical="center" wrapText="1"/>
      <protection locked="0"/>
    </xf>
    <xf numFmtId="0" fontId="16" fillId="9" borderId="20" xfId="0" applyFont="1" applyFill="1" applyBorder="1" applyAlignment="1" applyProtection="1">
      <alignment horizontal="left" vertical="center"/>
      <protection locked="0"/>
    </xf>
    <xf numFmtId="0" fontId="0" fillId="9" borderId="27" xfId="0" applyFill="1" applyBorder="1" applyAlignment="1" applyProtection="1">
      <alignment horizontal="center" vertical="center" wrapText="1"/>
      <protection locked="0"/>
    </xf>
    <xf numFmtId="0" fontId="12" fillId="9" borderId="31" xfId="0" applyFont="1" applyFill="1" applyBorder="1" applyAlignment="1" applyProtection="1">
      <alignment horizontal="left" vertical="center"/>
      <protection locked="0"/>
    </xf>
    <xf numFmtId="0" fontId="14" fillId="12" borderId="9" xfId="2" applyFont="1" applyFill="1" applyBorder="1" applyAlignment="1" applyProtection="1">
      <alignment horizontal="left" vertical="center" wrapText="1"/>
      <protection locked="0"/>
    </xf>
    <xf numFmtId="0" fontId="12" fillId="9" borderId="20" xfId="0" applyFont="1" applyFill="1" applyBorder="1" applyAlignment="1" applyProtection="1">
      <alignment horizontal="left" vertical="center"/>
      <protection locked="0"/>
    </xf>
    <xf numFmtId="4" fontId="8" fillId="3" borderId="45" xfId="0" applyNumberFormat="1" applyFont="1" applyFill="1" applyBorder="1" applyAlignment="1" applyProtection="1">
      <alignment vertical="center" wrapText="1"/>
      <protection locked="0"/>
    </xf>
    <xf numFmtId="4" fontId="8" fillId="3" borderId="2" xfId="0" applyNumberFormat="1" applyFont="1" applyFill="1" applyBorder="1" applyAlignment="1" applyProtection="1">
      <alignment vertical="center" wrapText="1"/>
      <protection locked="0"/>
    </xf>
    <xf numFmtId="4" fontId="8" fillId="3" borderId="46" xfId="0" applyNumberFormat="1" applyFont="1" applyFill="1" applyBorder="1" applyAlignment="1" applyProtection="1">
      <alignment vertical="center" wrapText="1"/>
      <protection locked="0"/>
    </xf>
    <xf numFmtId="4" fontId="8" fillId="3" borderId="33" xfId="0" applyNumberFormat="1" applyFont="1" applyFill="1" applyBorder="1" applyAlignment="1" applyProtection="1">
      <alignment vertical="center" wrapText="1"/>
      <protection locked="0"/>
    </xf>
    <xf numFmtId="0" fontId="12" fillId="6" borderId="2" xfId="0" applyFont="1" applyFill="1" applyBorder="1" applyAlignment="1" applyProtection="1">
      <alignment horizontal="left" vertical="center"/>
      <protection locked="0"/>
    </xf>
    <xf numFmtId="0" fontId="12" fillId="9" borderId="24" xfId="0" applyFont="1" applyFill="1" applyBorder="1" applyAlignment="1" applyProtection="1">
      <alignment horizontal="center" vertical="center" wrapText="1"/>
      <protection locked="0"/>
    </xf>
    <xf numFmtId="0" fontId="12" fillId="9" borderId="24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0" xfId="0" applyFont="1" applyFill="1" applyBorder="1" applyAlignment="1" applyProtection="1">
      <alignment horizontal="center" vertical="center" wrapText="1"/>
      <protection locked="0"/>
    </xf>
    <xf numFmtId="0" fontId="8" fillId="4" borderId="47" xfId="0" applyFont="1" applyFill="1" applyBorder="1" applyAlignment="1" applyProtection="1">
      <alignment horizontal="center" vertical="center" wrapText="1"/>
      <protection locked="0"/>
    </xf>
    <xf numFmtId="0" fontId="12" fillId="6" borderId="37" xfId="0" applyFont="1" applyFill="1" applyBorder="1" applyAlignment="1" applyProtection="1">
      <alignment horizontal="center" vertical="center" wrapText="1"/>
      <protection locked="0"/>
    </xf>
    <xf numFmtId="0" fontId="12" fillId="9" borderId="2" xfId="0" applyFont="1" applyFill="1" applyBorder="1" applyAlignment="1" applyProtection="1">
      <alignment horizontal="left" vertical="center"/>
      <protection locked="0"/>
    </xf>
    <xf numFmtId="0" fontId="12" fillId="9" borderId="37" xfId="0" applyFont="1" applyFill="1" applyBorder="1" applyAlignment="1" applyProtection="1">
      <alignment horizontal="center" vertical="center" wrapText="1"/>
      <protection locked="0"/>
    </xf>
    <xf numFmtId="0" fontId="12" fillId="9" borderId="23" xfId="0" applyFont="1" applyFill="1" applyBorder="1" applyAlignment="1" applyProtection="1">
      <alignment horizontal="center" vertical="center" wrapText="1"/>
      <protection locked="0"/>
    </xf>
    <xf numFmtId="0" fontId="12" fillId="9" borderId="21" xfId="0" applyFont="1" applyFill="1" applyBorder="1" applyAlignment="1" applyProtection="1">
      <alignment horizontal="center" vertical="center" wrapText="1"/>
      <protection locked="0"/>
    </xf>
    <xf numFmtId="0" fontId="12" fillId="9" borderId="21" xfId="0" applyNumberFormat="1" applyFont="1" applyFill="1" applyBorder="1" applyAlignment="1" applyProtection="1">
      <alignment horizontal="center" vertical="center" wrapText="1"/>
      <protection locked="0"/>
    </xf>
    <xf numFmtId="49" fontId="14" fillId="12" borderId="9" xfId="2" applyNumberFormat="1" applyFont="1" applyFill="1" applyBorder="1" applyAlignment="1" applyProtection="1">
      <alignment horizontal="left" vertical="center" wrapText="1"/>
      <protection locked="0"/>
    </xf>
    <xf numFmtId="0" fontId="12" fillId="9" borderId="48" xfId="0" applyFont="1" applyFill="1" applyBorder="1" applyAlignment="1" applyProtection="1">
      <alignment horizontal="left" vertical="center"/>
      <protection locked="0"/>
    </xf>
    <xf numFmtId="0" fontId="12" fillId="9" borderId="49" xfId="0" applyFont="1" applyFill="1" applyBorder="1" applyAlignment="1" applyProtection="1">
      <alignment horizontal="center" vertical="center" wrapText="1"/>
      <protection locked="0"/>
    </xf>
    <xf numFmtId="4" fontId="8" fillId="3" borderId="50" xfId="0" applyNumberFormat="1" applyFont="1" applyFill="1" applyBorder="1" applyAlignment="1" applyProtection="1">
      <alignment vertical="center" wrapText="1"/>
      <protection locked="0"/>
    </xf>
    <xf numFmtId="0" fontId="12" fillId="9" borderId="27" xfId="0" applyNumberFormat="1" applyFont="1" applyFill="1" applyBorder="1" applyAlignment="1" applyProtection="1">
      <alignment horizontal="center" vertical="center" wrapText="1"/>
      <protection locked="0"/>
    </xf>
    <xf numFmtId="49" fontId="14" fillId="12" borderId="51" xfId="2" applyNumberFormat="1" applyFont="1" applyFill="1" applyBorder="1" applyAlignment="1" applyProtection="1">
      <alignment horizontal="left" vertical="center" wrapText="1"/>
      <protection locked="0"/>
    </xf>
    <xf numFmtId="43" fontId="14" fillId="12" borderId="2" xfId="1" applyFont="1" applyFill="1" applyBorder="1" applyAlignment="1" applyProtection="1">
      <alignment horizontal="center" vertical="center" wrapText="1"/>
      <protection locked="0"/>
    </xf>
    <xf numFmtId="0" fontId="12" fillId="9" borderId="29" xfId="0" applyFont="1" applyFill="1" applyBorder="1" applyAlignment="1" applyProtection="1">
      <alignment horizontal="center" vertical="center" wrapText="1"/>
      <protection locked="0"/>
    </xf>
    <xf numFmtId="0" fontId="12" fillId="9" borderId="51" xfId="0" applyFont="1" applyFill="1" applyBorder="1" applyAlignment="1" applyProtection="1">
      <alignment horizontal="left" vertical="center"/>
      <protection locked="0"/>
    </xf>
    <xf numFmtId="0" fontId="12" fillId="9" borderId="3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1" fillId="2" borderId="0" xfId="0" applyFont="1" applyFill="1"/>
    <xf numFmtId="0" fontId="3" fillId="2" borderId="2" xfId="0" applyFont="1" applyFill="1" applyBorder="1" applyAlignment="1">
      <alignment horizontal="center"/>
    </xf>
    <xf numFmtId="1" fontId="8" fillId="2" borderId="11" xfId="0" applyNumberFormat="1" applyFont="1" applyFill="1" applyBorder="1" applyAlignment="1" applyProtection="1">
      <alignment horizontal="center" vertical="center" wrapText="1"/>
    </xf>
    <xf numFmtId="1" fontId="8" fillId="2" borderId="9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" fontId="8" fillId="11" borderId="16" xfId="0" applyNumberFormat="1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>
      <alignment horizontal="center"/>
    </xf>
    <xf numFmtId="4" fontId="8" fillId="11" borderId="44" xfId="0" applyNumberFormat="1" applyFont="1" applyFill="1" applyBorder="1" applyAlignment="1" applyProtection="1">
      <alignment vertical="center" wrapText="1"/>
      <protection locked="0"/>
    </xf>
    <xf numFmtId="0" fontId="8" fillId="11" borderId="24" xfId="0" applyFont="1" applyFill="1" applyBorder="1" applyAlignment="1" applyProtection="1">
      <alignment horizontal="center" vertical="center" wrapText="1"/>
      <protection locked="0"/>
    </xf>
    <xf numFmtId="0" fontId="8" fillId="11" borderId="25" xfId="0" applyFont="1" applyFill="1" applyBorder="1" applyAlignment="1" applyProtection="1">
      <alignment horizontal="center" vertical="center" wrapText="1"/>
      <protection locked="0"/>
    </xf>
    <xf numFmtId="4" fontId="8" fillId="11" borderId="39" xfId="0" applyNumberFormat="1" applyFont="1" applyFill="1" applyBorder="1" applyAlignment="1" applyProtection="1">
      <alignment vertical="center" wrapText="1"/>
      <protection locked="0"/>
    </xf>
    <xf numFmtId="4" fontId="8" fillId="11" borderId="2" xfId="0" applyNumberFormat="1" applyFont="1" applyFill="1" applyBorder="1" applyAlignment="1" applyProtection="1">
      <alignment vertical="center" wrapText="1"/>
      <protection locked="0"/>
    </xf>
    <xf numFmtId="4" fontId="8" fillId="11" borderId="14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/>
    <xf numFmtId="0" fontId="0" fillId="2" borderId="4" xfId="0" applyFill="1" applyBorder="1"/>
    <xf numFmtId="0" fontId="3" fillId="2" borderId="0" xfId="0" applyFont="1" applyFill="1" applyBorder="1" applyAlignment="1"/>
    <xf numFmtId="0" fontId="1" fillId="2" borderId="0" xfId="0" applyFont="1" applyFill="1" applyBorder="1"/>
    <xf numFmtId="0" fontId="0" fillId="2" borderId="0" xfId="0" applyFill="1" applyBorder="1"/>
    <xf numFmtId="1" fontId="0" fillId="2" borderId="11" xfId="0" applyNumberFormat="1" applyFill="1" applyBorder="1" applyAlignment="1" applyProtection="1">
      <alignment horizontal="center" vertical="center" wrapText="1"/>
    </xf>
    <xf numFmtId="1" fontId="8" fillId="2" borderId="16" xfId="0" applyNumberFormat="1" applyFont="1" applyFill="1" applyBorder="1" applyAlignment="1" applyProtection="1">
      <alignment horizontal="center" vertical="center" wrapText="1"/>
    </xf>
    <xf numFmtId="1" fontId="8" fillId="2" borderId="13" xfId="0" applyNumberFormat="1" applyFont="1" applyFill="1" applyBorder="1" applyAlignment="1" applyProtection="1">
      <alignment horizontal="center" vertical="center" wrapText="1"/>
    </xf>
    <xf numFmtId="1" fontId="8" fillId="2" borderId="2" xfId="0" applyNumberFormat="1" applyFont="1" applyFill="1" applyBorder="1" applyAlignment="1" applyProtection="1">
      <alignment horizontal="center" vertical="center" wrapText="1"/>
    </xf>
    <xf numFmtId="0" fontId="12" fillId="14" borderId="20" xfId="0" applyFont="1" applyFill="1" applyBorder="1" applyAlignment="1" applyProtection="1">
      <alignment horizontal="left" vertical="center"/>
    </xf>
    <xf numFmtId="0" fontId="3" fillId="15" borderId="33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5" borderId="2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/>
    <xf numFmtId="0" fontId="9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0" fillId="0" borderId="2" xfId="0" applyNumberFormat="1" applyBorder="1"/>
    <xf numFmtId="4" fontId="1" fillId="0" borderId="2" xfId="0" applyNumberFormat="1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109071</xdr:colOff>
      <xdr:row>255</xdr:row>
      <xdr:rowOff>0</xdr:rowOff>
    </xdr:from>
    <xdr:to>
      <xdr:col>2</xdr:col>
      <xdr:colOff>483721</xdr:colOff>
      <xdr:row>255</xdr:row>
      <xdr:rowOff>6350</xdr:rowOff>
    </xdr:to>
    <xdr:cxnSp macro="">
      <xdr:nvCxnSpPr>
        <xdr:cNvPr id="3" name="Straight Connector 2"/>
        <xdr:cNvCxnSpPr/>
      </xdr:nvCxnSpPr>
      <xdr:spPr>
        <a:xfrm flipV="1">
          <a:off x="109071" y="118356529"/>
          <a:ext cx="2952003" cy="63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190498</xdr:colOff>
      <xdr:row>251</xdr:row>
      <xdr:rowOff>1399</xdr:rowOff>
    </xdr:from>
    <xdr:to>
      <xdr:col>2</xdr:col>
      <xdr:colOff>246529</xdr:colOff>
      <xdr:row>257</xdr:row>
      <xdr:rowOff>36418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8" y="117629546"/>
          <a:ext cx="2633384" cy="1211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34193</xdr:colOff>
      <xdr:row>35</xdr:row>
      <xdr:rowOff>175847</xdr:rowOff>
    </xdr:from>
    <xdr:to>
      <xdr:col>1</xdr:col>
      <xdr:colOff>63500</xdr:colOff>
      <xdr:row>35</xdr:row>
      <xdr:rowOff>182196</xdr:rowOff>
    </xdr:to>
    <xdr:cxnSp macro="">
      <xdr:nvCxnSpPr>
        <xdr:cNvPr id="3" name="Straight Connector 2"/>
        <xdr:cNvCxnSpPr/>
      </xdr:nvCxnSpPr>
      <xdr:spPr>
        <a:xfrm flipV="1">
          <a:off x="34193" y="6672385"/>
          <a:ext cx="2222499" cy="634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1533769</xdr:colOff>
      <xdr:row>35</xdr:row>
      <xdr:rowOff>175846</xdr:rowOff>
    </xdr:from>
    <xdr:to>
      <xdr:col>2</xdr:col>
      <xdr:colOff>591039</xdr:colOff>
      <xdr:row>35</xdr:row>
      <xdr:rowOff>180731</xdr:rowOff>
    </xdr:to>
    <xdr:cxnSp macro="">
      <xdr:nvCxnSpPr>
        <xdr:cNvPr id="5" name="Straight Connector 4"/>
        <xdr:cNvCxnSpPr/>
      </xdr:nvCxnSpPr>
      <xdr:spPr>
        <a:xfrm>
          <a:off x="3726961" y="6672384"/>
          <a:ext cx="2193193" cy="4885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512885</xdr:colOff>
      <xdr:row>31</xdr:row>
      <xdr:rowOff>139214</xdr:rowOff>
    </xdr:from>
    <xdr:to>
      <xdr:col>0</xdr:col>
      <xdr:colOff>1698379</xdr:colOff>
      <xdr:row>37</xdr:row>
      <xdr:rowOff>181708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885" y="6037387"/>
          <a:ext cx="1185494" cy="1185494"/>
        </a:xfrm>
        <a:prstGeom prst="rect">
          <a:avLst/>
        </a:prstGeom>
      </xdr:spPr>
    </xdr:pic>
    <xdr:clientData/>
  </xdr:twoCellAnchor>
  <xdr:twoCellAnchor editAs="oneCell">
    <xdr:from>
      <xdr:col>1</xdr:col>
      <xdr:colOff>1970941</xdr:colOff>
      <xdr:row>31</xdr:row>
      <xdr:rowOff>183172</xdr:rowOff>
    </xdr:from>
    <xdr:to>
      <xdr:col>2</xdr:col>
      <xdr:colOff>146538</xdr:colOff>
      <xdr:row>37</xdr:row>
      <xdr:rowOff>14653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441" y="6081345"/>
          <a:ext cx="1164982" cy="9744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chu%20Agurere/Desktop/Files%20ko/DILG%202013/APP-CSE-2020%20Silay%20City%20Negros%20Occidental%20Region%20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chu%20Agurere/Videos/APP2020%20SILAY%20CITY%20REGION%20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"/>
    </sheetNames>
    <sheetDataSet>
      <sheetData sheetId="0">
        <row r="44">
          <cell r="AA44">
            <v>0</v>
          </cell>
        </row>
        <row r="45">
          <cell r="AA45">
            <v>0</v>
          </cell>
        </row>
        <row r="46">
          <cell r="AA46">
            <v>0</v>
          </cell>
        </row>
        <row r="47">
          <cell r="AA47">
            <v>0</v>
          </cell>
        </row>
        <row r="48">
          <cell r="AA48">
            <v>0</v>
          </cell>
        </row>
        <row r="49">
          <cell r="AA49">
            <v>0</v>
          </cell>
        </row>
        <row r="50">
          <cell r="AA50">
            <v>0</v>
          </cell>
        </row>
        <row r="51">
          <cell r="AA51">
            <v>0</v>
          </cell>
        </row>
        <row r="52">
          <cell r="AA52">
            <v>222.36</v>
          </cell>
        </row>
        <row r="53">
          <cell r="AA53">
            <v>0</v>
          </cell>
        </row>
        <row r="54">
          <cell r="AA54">
            <v>0</v>
          </cell>
        </row>
        <row r="55">
          <cell r="AA55">
            <v>0</v>
          </cell>
        </row>
        <row r="56">
          <cell r="AA56">
            <v>17908.8</v>
          </cell>
        </row>
        <row r="57">
          <cell r="AA57">
            <v>19049.099999999999</v>
          </cell>
        </row>
        <row r="58">
          <cell r="AA58">
            <v>30825.599999999999</v>
          </cell>
        </row>
        <row r="59">
          <cell r="AA59">
            <v>40656</v>
          </cell>
        </row>
        <row r="60">
          <cell r="AA60">
            <v>0</v>
          </cell>
        </row>
        <row r="61">
          <cell r="AA61">
            <v>81368</v>
          </cell>
        </row>
        <row r="62">
          <cell r="AA62">
            <v>0</v>
          </cell>
        </row>
        <row r="63">
          <cell r="AA63">
            <v>1414.4</v>
          </cell>
        </row>
        <row r="64">
          <cell r="AA64">
            <v>815.36</v>
          </cell>
        </row>
        <row r="65">
          <cell r="AA65">
            <v>9177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"/>
    </sheetNames>
    <sheetDataSet>
      <sheetData sheetId="0">
        <row r="485">
          <cell r="H485">
            <v>25</v>
          </cell>
          <cell r="Y485">
            <v>25</v>
          </cell>
          <cell r="Z485">
            <v>75</v>
          </cell>
          <cell r="AA485">
            <v>1875</v>
          </cell>
        </row>
        <row r="486">
          <cell r="H486">
            <v>10</v>
          </cell>
          <cell r="Y486">
            <v>10</v>
          </cell>
          <cell r="Z486">
            <v>150</v>
          </cell>
          <cell r="AA486">
            <v>1500</v>
          </cell>
        </row>
        <row r="533">
          <cell r="H533">
            <v>15</v>
          </cell>
          <cell r="Y533">
            <v>15</v>
          </cell>
          <cell r="Z533">
            <v>25000</v>
          </cell>
          <cell r="AA533">
            <v>375000</v>
          </cell>
        </row>
        <row r="534">
          <cell r="H534">
            <v>5</v>
          </cell>
          <cell r="Y534">
            <v>5</v>
          </cell>
          <cell r="Z534">
            <v>2000</v>
          </cell>
          <cell r="AA534">
            <v>10000</v>
          </cell>
        </row>
        <row r="535">
          <cell r="H535">
            <v>5</v>
          </cell>
          <cell r="Y535">
            <v>5</v>
          </cell>
          <cell r="Z535">
            <v>5000</v>
          </cell>
          <cell r="AA535">
            <v>25000</v>
          </cell>
        </row>
        <row r="536">
          <cell r="H536">
            <v>5</v>
          </cell>
          <cell r="Y536">
            <v>5</v>
          </cell>
          <cell r="Z536">
            <v>10000</v>
          </cell>
          <cell r="AA536">
            <v>50000</v>
          </cell>
        </row>
        <row r="537">
          <cell r="H537">
            <v>5</v>
          </cell>
          <cell r="Y537">
            <v>5</v>
          </cell>
          <cell r="Z537">
            <v>8000</v>
          </cell>
          <cell r="AA537">
            <v>40000</v>
          </cell>
        </row>
        <row r="549">
          <cell r="H549">
            <v>3</v>
          </cell>
          <cell r="Y549">
            <v>3</v>
          </cell>
          <cell r="Z549">
            <v>25000</v>
          </cell>
          <cell r="AA549">
            <v>75000</v>
          </cell>
        </row>
        <row r="550">
          <cell r="H550">
            <v>3</v>
          </cell>
          <cell r="Y550">
            <v>3</v>
          </cell>
          <cell r="Z550">
            <v>25000</v>
          </cell>
          <cell r="AA550">
            <v>75000</v>
          </cell>
        </row>
        <row r="551">
          <cell r="H551">
            <v>3</v>
          </cell>
          <cell r="Y551">
            <v>3</v>
          </cell>
          <cell r="Z551">
            <v>25000</v>
          </cell>
          <cell r="AA551">
            <v>75000</v>
          </cell>
        </row>
        <row r="552">
          <cell r="H552">
            <v>3</v>
          </cell>
          <cell r="Y552">
            <v>3</v>
          </cell>
          <cell r="Z552">
            <v>40000</v>
          </cell>
          <cell r="AA552">
            <v>120000</v>
          </cell>
        </row>
        <row r="565">
          <cell r="H565">
            <v>36</v>
          </cell>
          <cell r="Y565">
            <v>36</v>
          </cell>
          <cell r="Z565">
            <v>90</v>
          </cell>
          <cell r="AA565">
            <v>3240</v>
          </cell>
        </row>
        <row r="566">
          <cell r="H566">
            <v>3</v>
          </cell>
          <cell r="Y566">
            <v>3</v>
          </cell>
          <cell r="Z566">
            <v>150</v>
          </cell>
          <cell r="AA566">
            <v>450</v>
          </cell>
        </row>
        <row r="567">
          <cell r="H567">
            <v>5</v>
          </cell>
          <cell r="Y567">
            <v>5</v>
          </cell>
          <cell r="Z567">
            <v>50</v>
          </cell>
          <cell r="AA567">
            <v>250</v>
          </cell>
        </row>
        <row r="581">
          <cell r="H581">
            <v>715</v>
          </cell>
          <cell r="Y581">
            <v>1180</v>
          </cell>
          <cell r="Z581">
            <v>300</v>
          </cell>
          <cell r="AA581">
            <v>354000</v>
          </cell>
        </row>
        <row r="582">
          <cell r="H582">
            <v>20</v>
          </cell>
          <cell r="Y582">
            <v>20</v>
          </cell>
          <cell r="Z582">
            <v>300</v>
          </cell>
          <cell r="AA582">
            <v>6000</v>
          </cell>
        </row>
        <row r="583">
          <cell r="H583">
            <v>20</v>
          </cell>
          <cell r="Y583">
            <v>20</v>
          </cell>
          <cell r="Z583">
            <v>300</v>
          </cell>
          <cell r="AA583">
            <v>6000</v>
          </cell>
        </row>
        <row r="584">
          <cell r="H584">
            <v>20</v>
          </cell>
          <cell r="Y584">
            <v>20</v>
          </cell>
          <cell r="Z584">
            <v>300</v>
          </cell>
          <cell r="AA584">
            <v>6000</v>
          </cell>
        </row>
        <row r="585">
          <cell r="H585">
            <v>20</v>
          </cell>
          <cell r="Y585">
            <v>20</v>
          </cell>
          <cell r="Z585">
            <v>300</v>
          </cell>
          <cell r="AA585">
            <v>6000</v>
          </cell>
        </row>
        <row r="597">
          <cell r="H597">
            <v>100</v>
          </cell>
          <cell r="Y597">
            <v>100</v>
          </cell>
          <cell r="Z597">
            <v>250</v>
          </cell>
          <cell r="AA597">
            <v>25000</v>
          </cell>
        </row>
        <row r="611">
          <cell r="H611">
            <v>10</v>
          </cell>
          <cell r="Y611">
            <v>10</v>
          </cell>
          <cell r="Z611">
            <v>800</v>
          </cell>
          <cell r="AA611">
            <v>8000</v>
          </cell>
        </row>
        <row r="612">
          <cell r="H612">
            <v>50</v>
          </cell>
          <cell r="Y612">
            <v>50</v>
          </cell>
          <cell r="Z612">
            <v>50</v>
          </cell>
          <cell r="AA612">
            <v>2500</v>
          </cell>
        </row>
        <row r="627">
          <cell r="H627">
            <v>3</v>
          </cell>
          <cell r="Y627">
            <v>6</v>
          </cell>
          <cell r="Z627">
            <v>300</v>
          </cell>
          <cell r="AA627">
            <v>1800</v>
          </cell>
        </row>
        <row r="628">
          <cell r="H628">
            <v>2</v>
          </cell>
          <cell r="Y628">
            <v>8</v>
          </cell>
          <cell r="Z628">
            <v>1200</v>
          </cell>
          <cell r="AA628">
            <v>9600</v>
          </cell>
        </row>
        <row r="629">
          <cell r="H629">
            <v>1</v>
          </cell>
          <cell r="Y629">
            <v>10</v>
          </cell>
          <cell r="Z629">
            <v>2500</v>
          </cell>
          <cell r="AA629">
            <v>25000</v>
          </cell>
        </row>
        <row r="630">
          <cell r="H630">
            <v>1</v>
          </cell>
          <cell r="Y630">
            <v>1</v>
          </cell>
          <cell r="Z630">
            <v>8000</v>
          </cell>
          <cell r="AA630">
            <v>8000</v>
          </cell>
        </row>
        <row r="631">
          <cell r="H631">
            <v>2</v>
          </cell>
          <cell r="Y631">
            <v>6</v>
          </cell>
          <cell r="Z631">
            <v>250</v>
          </cell>
          <cell r="AA631">
            <v>1500</v>
          </cell>
        </row>
        <row r="632">
          <cell r="H632">
            <v>60</v>
          </cell>
          <cell r="Y632">
            <v>60</v>
          </cell>
          <cell r="Z632">
            <v>1200</v>
          </cell>
          <cell r="AA632">
            <v>72000</v>
          </cell>
        </row>
        <row r="633">
          <cell r="H633">
            <v>50</v>
          </cell>
          <cell r="Y633">
            <v>50</v>
          </cell>
          <cell r="Z633">
            <v>1200</v>
          </cell>
          <cell r="AA633">
            <v>60000</v>
          </cell>
        </row>
        <row r="634">
          <cell r="H634">
            <v>100</v>
          </cell>
          <cell r="Y634">
            <v>100</v>
          </cell>
          <cell r="Z634">
            <v>1200</v>
          </cell>
          <cell r="AA634">
            <v>120000</v>
          </cell>
        </row>
        <row r="635">
          <cell r="H635">
            <v>100</v>
          </cell>
          <cell r="Y635">
            <v>100</v>
          </cell>
          <cell r="Z635">
            <v>1200</v>
          </cell>
          <cell r="AA635">
            <v>120000</v>
          </cell>
        </row>
        <row r="636">
          <cell r="H636">
            <v>0</v>
          </cell>
          <cell r="Y636">
            <v>0</v>
          </cell>
          <cell r="AA636">
            <v>0</v>
          </cell>
        </row>
        <row r="637">
          <cell r="H637">
            <v>2</v>
          </cell>
          <cell r="Y637">
            <v>2</v>
          </cell>
          <cell r="Z637">
            <v>2500</v>
          </cell>
          <cell r="AA637">
            <v>5000</v>
          </cell>
        </row>
        <row r="638">
          <cell r="H638">
            <v>2</v>
          </cell>
          <cell r="Y638">
            <v>6</v>
          </cell>
          <cell r="Z638">
            <v>3500</v>
          </cell>
          <cell r="AA638">
            <v>21000</v>
          </cell>
        </row>
        <row r="639">
          <cell r="H639">
            <v>1</v>
          </cell>
          <cell r="Y639">
            <v>1</v>
          </cell>
          <cell r="Z639">
            <v>5000</v>
          </cell>
          <cell r="AA639">
            <v>5000</v>
          </cell>
        </row>
        <row r="640">
          <cell r="H640">
            <v>5</v>
          </cell>
          <cell r="Y640">
            <v>5</v>
          </cell>
          <cell r="Z640">
            <v>8000</v>
          </cell>
          <cell r="AA640">
            <v>40000</v>
          </cell>
        </row>
        <row r="641">
          <cell r="H641">
            <v>24</v>
          </cell>
          <cell r="Y641">
            <v>24</v>
          </cell>
          <cell r="Z641">
            <v>15000</v>
          </cell>
          <cell r="AA641">
            <v>360000</v>
          </cell>
        </row>
        <row r="703">
          <cell r="H703">
            <v>20</v>
          </cell>
          <cell r="Y703">
            <v>20</v>
          </cell>
          <cell r="Z703">
            <v>2000</v>
          </cell>
          <cell r="AA703">
            <v>40000</v>
          </cell>
        </row>
        <row r="704">
          <cell r="H704">
            <v>20</v>
          </cell>
          <cell r="Y704">
            <v>20</v>
          </cell>
          <cell r="Z704">
            <v>40000</v>
          </cell>
          <cell r="AA704">
            <v>800000</v>
          </cell>
        </row>
        <row r="705">
          <cell r="H705">
            <v>20</v>
          </cell>
          <cell r="Y705">
            <v>20</v>
          </cell>
          <cell r="AA705">
            <v>0</v>
          </cell>
        </row>
        <row r="706">
          <cell r="H706">
            <v>5</v>
          </cell>
          <cell r="Y706">
            <v>5</v>
          </cell>
          <cell r="Z706">
            <v>3000</v>
          </cell>
          <cell r="AA706">
            <v>15000</v>
          </cell>
        </row>
        <row r="707">
          <cell r="H707">
            <v>50</v>
          </cell>
          <cell r="Y707">
            <v>50</v>
          </cell>
          <cell r="Z707">
            <v>5000</v>
          </cell>
          <cell r="AA707">
            <v>250000</v>
          </cell>
        </row>
        <row r="708">
          <cell r="H708">
            <v>0</v>
          </cell>
          <cell r="Y708">
            <v>0</v>
          </cell>
          <cell r="AA708">
            <v>0</v>
          </cell>
        </row>
        <row r="709">
          <cell r="H709">
            <v>0</v>
          </cell>
          <cell r="Y709">
            <v>0</v>
          </cell>
          <cell r="AA709">
            <v>0</v>
          </cell>
        </row>
        <row r="710">
          <cell r="H710">
            <v>0</v>
          </cell>
          <cell r="Y710">
            <v>0</v>
          </cell>
          <cell r="AA710">
            <v>0</v>
          </cell>
        </row>
        <row r="711">
          <cell r="H711">
            <v>0</v>
          </cell>
          <cell r="Y711">
            <v>0</v>
          </cell>
          <cell r="AA71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view="pageBreakPreview" topLeftCell="A67" zoomScale="85" zoomScaleNormal="100" zoomScaleSheetLayoutView="85" workbookViewId="0">
      <selection activeCell="C73" sqref="C73"/>
    </sheetView>
  </sheetViews>
  <sheetFormatPr defaultRowHeight="15" x14ac:dyDescent="0.25"/>
  <cols>
    <col min="1" max="1" width="7.42578125" customWidth="1"/>
    <col min="2" max="2" width="31.28515625" customWidth="1"/>
    <col min="3" max="3" width="17.140625" customWidth="1"/>
    <col min="4" max="4" width="9.42578125" customWidth="1"/>
    <col min="5" max="5" width="11.5703125" customWidth="1"/>
    <col min="6" max="6" width="14.7109375" customWidth="1"/>
    <col min="7" max="7" width="9.140625" style="168"/>
    <col min="8" max="8" width="11.85546875" customWidth="1"/>
    <col min="9" max="9" width="9.140625" style="168"/>
    <col min="10" max="10" width="11.85546875" customWidth="1"/>
    <col min="11" max="11" width="9.140625" style="168" customWidth="1"/>
    <col min="12" max="12" width="11.85546875" customWidth="1"/>
    <col min="13" max="13" width="9.140625" style="168"/>
    <col min="14" max="14" width="11.85546875" customWidth="1"/>
  </cols>
  <sheetData>
    <row r="1" spans="1:14" x14ac:dyDescent="0.25">
      <c r="A1" s="15" t="s">
        <v>24</v>
      </c>
      <c r="B1" s="12"/>
      <c r="C1" s="12"/>
    </row>
    <row r="2" spans="1:14" x14ac:dyDescent="0.25">
      <c r="A2" s="15"/>
      <c r="B2" s="12"/>
      <c r="C2" s="12"/>
    </row>
    <row r="3" spans="1:14" ht="21" x14ac:dyDescent="0.35">
      <c r="A3" s="214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</row>
    <row r="4" spans="1:14" ht="15" customHeight="1" x14ac:dyDescent="0.25">
      <c r="A4" s="217" t="s">
        <v>280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</row>
    <row r="6" spans="1:14" ht="18.75" x14ac:dyDescent="0.3">
      <c r="A6" s="202" t="s">
        <v>281</v>
      </c>
      <c r="B6" s="202"/>
      <c r="C6" s="202"/>
      <c r="D6" s="202"/>
      <c r="E6" s="1"/>
      <c r="F6" s="1"/>
      <c r="G6" s="169"/>
      <c r="H6" s="1"/>
      <c r="I6" s="169"/>
      <c r="J6" s="1"/>
      <c r="K6" s="169"/>
      <c r="L6" s="1"/>
      <c r="M6" s="169"/>
      <c r="N6" s="1"/>
    </row>
    <row r="7" spans="1:14" x14ac:dyDescent="0.25">
      <c r="A7" s="203" t="s">
        <v>1</v>
      </c>
      <c r="B7" s="203"/>
      <c r="C7" s="203"/>
      <c r="D7" s="203"/>
      <c r="E7" s="203"/>
      <c r="F7" s="204" t="s">
        <v>2</v>
      </c>
      <c r="G7" s="204"/>
      <c r="H7" s="204"/>
      <c r="I7" s="204"/>
      <c r="J7" s="204"/>
      <c r="K7" s="213" t="s">
        <v>26</v>
      </c>
      <c r="L7" s="213"/>
      <c r="M7" s="213"/>
      <c r="N7" s="213"/>
    </row>
    <row r="8" spans="1:14" ht="21" x14ac:dyDescent="0.35">
      <c r="A8" s="215" t="s">
        <v>282</v>
      </c>
      <c r="B8" s="215"/>
      <c r="C8" s="215"/>
      <c r="D8" s="215"/>
      <c r="E8" s="215"/>
      <c r="F8" s="11" t="s">
        <v>3</v>
      </c>
      <c r="G8" s="204" t="s">
        <v>4</v>
      </c>
      <c r="H8" s="204"/>
      <c r="I8" s="204" t="s">
        <v>5</v>
      </c>
      <c r="J8" s="204"/>
      <c r="K8" s="216" t="s">
        <v>6</v>
      </c>
      <c r="L8" s="216"/>
      <c r="M8" s="216"/>
      <c r="N8" s="216"/>
    </row>
    <row r="9" spans="1:14" x14ac:dyDescent="0.25">
      <c r="A9" s="205" t="s">
        <v>7</v>
      </c>
      <c r="B9" s="208" t="s">
        <v>8</v>
      </c>
      <c r="C9" s="208" t="s">
        <v>9</v>
      </c>
      <c r="D9" s="198" t="s">
        <v>10</v>
      </c>
      <c r="E9" s="199"/>
      <c r="F9" s="208" t="s">
        <v>11</v>
      </c>
      <c r="G9" s="204" t="s">
        <v>12</v>
      </c>
      <c r="H9" s="204"/>
      <c r="I9" s="204"/>
      <c r="J9" s="204"/>
      <c r="K9" s="204"/>
      <c r="L9" s="204"/>
      <c r="M9" s="204"/>
      <c r="N9" s="204"/>
    </row>
    <row r="10" spans="1:14" x14ac:dyDescent="0.25">
      <c r="A10" s="206"/>
      <c r="B10" s="208"/>
      <c r="C10" s="208"/>
      <c r="D10" s="200"/>
      <c r="E10" s="201"/>
      <c r="F10" s="208"/>
      <c r="G10" s="210" t="s">
        <v>13</v>
      </c>
      <c r="H10" s="210"/>
      <c r="I10" s="210" t="s">
        <v>14</v>
      </c>
      <c r="J10" s="210"/>
      <c r="K10" s="211" t="s">
        <v>15</v>
      </c>
      <c r="L10" s="211"/>
      <c r="M10" s="212" t="s">
        <v>16</v>
      </c>
      <c r="N10" s="212"/>
    </row>
    <row r="11" spans="1:14" x14ac:dyDescent="0.25">
      <c r="A11" s="207"/>
      <c r="B11" s="209"/>
      <c r="C11" s="208"/>
      <c r="D11" s="13" t="s">
        <v>25</v>
      </c>
      <c r="E11" s="13" t="s">
        <v>8</v>
      </c>
      <c r="F11" s="208"/>
      <c r="G11" s="170" t="s">
        <v>17</v>
      </c>
      <c r="H11" s="2" t="s">
        <v>18</v>
      </c>
      <c r="I11" s="78" t="s">
        <v>17</v>
      </c>
      <c r="J11" s="2" t="s">
        <v>18</v>
      </c>
      <c r="K11" s="78" t="s">
        <v>17</v>
      </c>
      <c r="L11" s="2" t="s">
        <v>18</v>
      </c>
      <c r="M11" s="78" t="s">
        <v>17</v>
      </c>
      <c r="N11" s="2" t="s">
        <v>18</v>
      </c>
    </row>
    <row r="12" spans="1:14" ht="37.5" customHeight="1" x14ac:dyDescent="0.25">
      <c r="A12" s="16"/>
      <c r="B12" s="26" t="s">
        <v>30</v>
      </c>
      <c r="C12" s="30">
        <v>139.36000000000001</v>
      </c>
      <c r="D12" s="16">
        <v>10</v>
      </c>
      <c r="E12" s="16" t="s">
        <v>33</v>
      </c>
      <c r="F12" s="33">
        <f>D12*C12</f>
        <v>1393.6000000000001</v>
      </c>
      <c r="G12" s="78">
        <v>2</v>
      </c>
      <c r="H12" s="16">
        <f>G12*C12</f>
        <v>278.72000000000003</v>
      </c>
      <c r="I12" s="78">
        <v>4</v>
      </c>
      <c r="J12" s="16">
        <f>I12*C12</f>
        <v>557.44000000000005</v>
      </c>
      <c r="K12" s="78">
        <v>2</v>
      </c>
      <c r="L12" s="16">
        <f>K12*C12</f>
        <v>278.72000000000003</v>
      </c>
      <c r="M12" s="78">
        <v>2</v>
      </c>
      <c r="N12" s="16">
        <f>M12*C12</f>
        <v>278.72000000000003</v>
      </c>
    </row>
    <row r="13" spans="1:14" ht="37.5" customHeight="1" x14ac:dyDescent="0.25">
      <c r="A13" s="16"/>
      <c r="B13" s="27" t="s">
        <v>31</v>
      </c>
      <c r="C13" s="31">
        <v>43.79</v>
      </c>
      <c r="D13" s="16">
        <v>20</v>
      </c>
      <c r="E13" s="16" t="s">
        <v>34</v>
      </c>
      <c r="F13" s="32">
        <f t="shared" ref="F13:F14" si="0">D13*C13</f>
        <v>875.8</v>
      </c>
      <c r="G13" s="78">
        <v>5</v>
      </c>
      <c r="H13" s="16">
        <f t="shared" ref="H13:H76" si="1">G13*C13</f>
        <v>218.95</v>
      </c>
      <c r="I13" s="78">
        <v>5</v>
      </c>
      <c r="J13" s="20">
        <f t="shared" ref="J13:J76" si="2">I13*C13</f>
        <v>218.95</v>
      </c>
      <c r="K13" s="78">
        <v>5</v>
      </c>
      <c r="L13" s="20">
        <f t="shared" ref="L13:L76" si="3">K13*C13</f>
        <v>218.95</v>
      </c>
      <c r="M13" s="78">
        <v>5</v>
      </c>
      <c r="N13" s="20">
        <f t="shared" ref="N13:N76" si="4">M13*C13</f>
        <v>218.95</v>
      </c>
    </row>
    <row r="14" spans="1:14" ht="37.5" customHeight="1" x14ac:dyDescent="0.25">
      <c r="A14" s="16"/>
      <c r="B14" s="25" t="s">
        <v>32</v>
      </c>
      <c r="C14" s="29">
        <v>30.8</v>
      </c>
      <c r="D14" s="16">
        <v>2</v>
      </c>
      <c r="E14" s="16" t="s">
        <v>34</v>
      </c>
      <c r="F14" s="33">
        <f t="shared" si="0"/>
        <v>61.6</v>
      </c>
      <c r="G14" s="78">
        <v>1</v>
      </c>
      <c r="H14" s="16">
        <f t="shared" si="1"/>
        <v>30.8</v>
      </c>
      <c r="I14" s="78">
        <v>0</v>
      </c>
      <c r="J14" s="20">
        <f t="shared" si="2"/>
        <v>0</v>
      </c>
      <c r="K14" s="78">
        <v>0</v>
      </c>
      <c r="L14" s="20">
        <f t="shared" si="3"/>
        <v>0</v>
      </c>
      <c r="M14" s="78">
        <v>1</v>
      </c>
      <c r="N14" s="20">
        <f t="shared" si="4"/>
        <v>30.8</v>
      </c>
    </row>
    <row r="15" spans="1:14" ht="37.5" customHeight="1" x14ac:dyDescent="0.25">
      <c r="A15" s="16"/>
      <c r="B15" s="35" t="s">
        <v>37</v>
      </c>
      <c r="C15" s="51">
        <v>83.72</v>
      </c>
      <c r="D15" s="16">
        <v>0</v>
      </c>
      <c r="E15" s="42" t="s">
        <v>59</v>
      </c>
      <c r="F15" s="57">
        <f>[1]APP!AA44</f>
        <v>0</v>
      </c>
      <c r="G15" s="170">
        <v>0</v>
      </c>
      <c r="H15" s="16">
        <f t="shared" si="1"/>
        <v>0</v>
      </c>
      <c r="I15" s="78">
        <v>0</v>
      </c>
      <c r="J15" s="20">
        <f t="shared" si="2"/>
        <v>0</v>
      </c>
      <c r="K15" s="189">
        <f t="shared" ref="K15:K36" si="5">SUM(H15:J15)</f>
        <v>0</v>
      </c>
      <c r="L15" s="20">
        <f t="shared" si="3"/>
        <v>0</v>
      </c>
      <c r="M15" s="78">
        <v>0</v>
      </c>
      <c r="N15" s="20">
        <f t="shared" si="4"/>
        <v>0</v>
      </c>
    </row>
    <row r="16" spans="1:14" ht="37.5" customHeight="1" x14ac:dyDescent="0.25">
      <c r="A16" s="16"/>
      <c r="B16" s="36" t="s">
        <v>38</v>
      </c>
      <c r="C16" s="52">
        <v>682.24</v>
      </c>
      <c r="D16" s="16">
        <v>0</v>
      </c>
      <c r="E16" s="43" t="s">
        <v>36</v>
      </c>
      <c r="F16" s="57">
        <f>[1]APP!AA45</f>
        <v>0</v>
      </c>
      <c r="G16" s="170">
        <v>0</v>
      </c>
      <c r="H16" s="16">
        <f t="shared" si="1"/>
        <v>0</v>
      </c>
      <c r="I16" s="78">
        <v>0</v>
      </c>
      <c r="J16" s="20">
        <f t="shared" si="2"/>
        <v>0</v>
      </c>
      <c r="K16" s="190">
        <f t="shared" si="5"/>
        <v>0</v>
      </c>
      <c r="L16" s="20">
        <f t="shared" si="3"/>
        <v>0</v>
      </c>
      <c r="M16" s="78">
        <v>0</v>
      </c>
      <c r="N16" s="20">
        <f t="shared" si="4"/>
        <v>0</v>
      </c>
    </row>
    <row r="17" spans="1:14" ht="37.5" customHeight="1" x14ac:dyDescent="0.25">
      <c r="A17" s="16"/>
      <c r="B17" s="21" t="s">
        <v>39</v>
      </c>
      <c r="C17" s="52">
        <v>1029.6000000000001</v>
      </c>
      <c r="D17" s="16">
        <v>0</v>
      </c>
      <c r="E17" s="34" t="s">
        <v>36</v>
      </c>
      <c r="F17" s="57">
        <f>[1]APP!AA46</f>
        <v>0</v>
      </c>
      <c r="G17" s="170">
        <v>0</v>
      </c>
      <c r="H17" s="16">
        <f t="shared" si="1"/>
        <v>0</v>
      </c>
      <c r="I17" s="78">
        <v>0</v>
      </c>
      <c r="J17" s="20">
        <f t="shared" si="2"/>
        <v>0</v>
      </c>
      <c r="K17" s="190">
        <f t="shared" si="5"/>
        <v>0</v>
      </c>
      <c r="L17" s="20">
        <f t="shared" si="3"/>
        <v>0</v>
      </c>
      <c r="M17" s="78">
        <v>0</v>
      </c>
      <c r="N17" s="20">
        <f t="shared" si="4"/>
        <v>0</v>
      </c>
    </row>
    <row r="18" spans="1:14" ht="37.5" customHeight="1" x14ac:dyDescent="0.25">
      <c r="A18" s="16"/>
      <c r="B18" s="21" t="s">
        <v>40</v>
      </c>
      <c r="C18" s="52">
        <v>1528.8</v>
      </c>
      <c r="D18" s="16">
        <v>0</v>
      </c>
      <c r="E18" s="34" t="s">
        <v>36</v>
      </c>
      <c r="F18" s="57">
        <f>[1]APP!AA47</f>
        <v>0</v>
      </c>
      <c r="G18" s="170">
        <v>0</v>
      </c>
      <c r="H18" s="16">
        <f t="shared" si="1"/>
        <v>0</v>
      </c>
      <c r="I18" s="78">
        <v>0</v>
      </c>
      <c r="J18" s="20">
        <f t="shared" si="2"/>
        <v>0</v>
      </c>
      <c r="K18" s="190">
        <f t="shared" si="5"/>
        <v>0</v>
      </c>
      <c r="L18" s="20">
        <f t="shared" si="3"/>
        <v>0</v>
      </c>
      <c r="M18" s="78">
        <v>0</v>
      </c>
      <c r="N18" s="20">
        <f t="shared" si="4"/>
        <v>0</v>
      </c>
    </row>
    <row r="19" spans="1:14" ht="37.5" customHeight="1" x14ac:dyDescent="0.25">
      <c r="A19" s="16"/>
      <c r="B19" s="21" t="s">
        <v>41</v>
      </c>
      <c r="C19" s="52">
        <v>906.36</v>
      </c>
      <c r="D19" s="16">
        <v>0</v>
      </c>
      <c r="E19" s="34" t="s">
        <v>36</v>
      </c>
      <c r="F19" s="57">
        <f>[1]APP!AA48</f>
        <v>0</v>
      </c>
      <c r="G19" s="170">
        <v>0</v>
      </c>
      <c r="H19" s="16">
        <f t="shared" si="1"/>
        <v>0</v>
      </c>
      <c r="I19" s="78">
        <v>0</v>
      </c>
      <c r="J19" s="20">
        <f t="shared" si="2"/>
        <v>0</v>
      </c>
      <c r="K19" s="190">
        <f t="shared" si="5"/>
        <v>0</v>
      </c>
      <c r="L19" s="20">
        <f t="shared" si="3"/>
        <v>0</v>
      </c>
      <c r="M19" s="78">
        <v>0</v>
      </c>
      <c r="N19" s="20">
        <f t="shared" si="4"/>
        <v>0</v>
      </c>
    </row>
    <row r="20" spans="1:14" ht="37.5" customHeight="1" x14ac:dyDescent="0.25">
      <c r="A20" s="16"/>
      <c r="B20" s="21" t="s">
        <v>42</v>
      </c>
      <c r="C20" s="52">
        <v>884</v>
      </c>
      <c r="D20" s="16">
        <v>0</v>
      </c>
      <c r="E20" s="34" t="s">
        <v>36</v>
      </c>
      <c r="F20" s="57">
        <f>[1]APP!AA49</f>
        <v>0</v>
      </c>
      <c r="G20" s="170">
        <v>0</v>
      </c>
      <c r="H20" s="16">
        <f t="shared" si="1"/>
        <v>0</v>
      </c>
      <c r="I20" s="78">
        <v>0</v>
      </c>
      <c r="J20" s="20">
        <f t="shared" si="2"/>
        <v>0</v>
      </c>
      <c r="K20" s="190">
        <f t="shared" si="5"/>
        <v>0</v>
      </c>
      <c r="L20" s="20">
        <f t="shared" si="3"/>
        <v>0</v>
      </c>
      <c r="M20" s="78">
        <v>0</v>
      </c>
      <c r="N20" s="20">
        <f t="shared" si="4"/>
        <v>0</v>
      </c>
    </row>
    <row r="21" spans="1:14" ht="37.5" customHeight="1" x14ac:dyDescent="0.25">
      <c r="A21" s="16"/>
      <c r="B21" s="21" t="s">
        <v>43</v>
      </c>
      <c r="C21" s="52">
        <v>1508</v>
      </c>
      <c r="D21" s="16">
        <v>0</v>
      </c>
      <c r="E21" s="34" t="s">
        <v>36</v>
      </c>
      <c r="F21" s="57">
        <f>[1]APP!AA50</f>
        <v>0</v>
      </c>
      <c r="G21" s="170">
        <v>0</v>
      </c>
      <c r="H21" s="16">
        <f t="shared" si="1"/>
        <v>0</v>
      </c>
      <c r="I21" s="78">
        <v>0</v>
      </c>
      <c r="J21" s="20">
        <f t="shared" si="2"/>
        <v>0</v>
      </c>
      <c r="K21" s="190">
        <f t="shared" si="5"/>
        <v>0</v>
      </c>
      <c r="L21" s="20">
        <f t="shared" si="3"/>
        <v>0</v>
      </c>
      <c r="M21" s="78">
        <v>0</v>
      </c>
      <c r="N21" s="20">
        <f t="shared" si="4"/>
        <v>0</v>
      </c>
    </row>
    <row r="22" spans="1:14" ht="37.5" customHeight="1" x14ac:dyDescent="0.25">
      <c r="A22" s="16"/>
      <c r="B22" s="23" t="s">
        <v>44</v>
      </c>
      <c r="C22" s="28">
        <v>794.96</v>
      </c>
      <c r="D22" s="16">
        <v>0</v>
      </c>
      <c r="E22" s="44" t="s">
        <v>60</v>
      </c>
      <c r="F22" s="57">
        <f>[1]APP!AA51</f>
        <v>0</v>
      </c>
      <c r="G22" s="170">
        <v>0</v>
      </c>
      <c r="H22" s="16">
        <f t="shared" si="1"/>
        <v>0</v>
      </c>
      <c r="I22" s="78">
        <v>0</v>
      </c>
      <c r="J22" s="20">
        <f t="shared" si="2"/>
        <v>0</v>
      </c>
      <c r="K22" s="191">
        <f t="shared" si="5"/>
        <v>0</v>
      </c>
      <c r="L22" s="20">
        <f t="shared" si="3"/>
        <v>0</v>
      </c>
      <c r="M22" s="78">
        <v>0</v>
      </c>
      <c r="N22" s="20">
        <f t="shared" si="4"/>
        <v>0</v>
      </c>
    </row>
    <row r="23" spans="1:14" ht="37.5" customHeight="1" x14ac:dyDescent="0.25">
      <c r="A23" s="16"/>
      <c r="B23" s="27" t="s">
        <v>45</v>
      </c>
      <c r="C23" s="53">
        <v>37.06</v>
      </c>
      <c r="D23" s="16">
        <v>6</v>
      </c>
      <c r="E23" s="45" t="s">
        <v>61</v>
      </c>
      <c r="F23" s="57">
        <f>[1]APP!AA52</f>
        <v>222.36</v>
      </c>
      <c r="G23" s="170">
        <v>2</v>
      </c>
      <c r="H23" s="16">
        <f t="shared" si="1"/>
        <v>74.12</v>
      </c>
      <c r="I23" s="78">
        <v>2</v>
      </c>
      <c r="J23" s="20">
        <f t="shared" si="2"/>
        <v>74.12</v>
      </c>
      <c r="K23" s="192">
        <f t="shared" si="5"/>
        <v>150.24</v>
      </c>
      <c r="L23" s="20">
        <f t="shared" si="3"/>
        <v>5567.894400000001</v>
      </c>
      <c r="M23" s="78">
        <v>2</v>
      </c>
      <c r="N23" s="20">
        <f t="shared" si="4"/>
        <v>74.12</v>
      </c>
    </row>
    <row r="24" spans="1:14" ht="37.5" customHeight="1" x14ac:dyDescent="0.25">
      <c r="A24" s="16"/>
      <c r="B24" s="27" t="s">
        <v>46</v>
      </c>
      <c r="C24" s="53">
        <v>59.28</v>
      </c>
      <c r="D24" s="16">
        <v>0</v>
      </c>
      <c r="E24" s="45" t="s">
        <v>61</v>
      </c>
      <c r="F24" s="57">
        <f>[1]APP!AA53</f>
        <v>0</v>
      </c>
      <c r="G24" s="170">
        <v>0</v>
      </c>
      <c r="H24" s="16">
        <f t="shared" si="1"/>
        <v>0</v>
      </c>
      <c r="I24" s="78">
        <v>0</v>
      </c>
      <c r="J24" s="20">
        <f t="shared" si="2"/>
        <v>0</v>
      </c>
      <c r="K24" s="192">
        <f t="shared" si="5"/>
        <v>0</v>
      </c>
      <c r="L24" s="20">
        <f t="shared" si="3"/>
        <v>0</v>
      </c>
      <c r="M24" s="78">
        <v>0</v>
      </c>
      <c r="N24" s="20">
        <f t="shared" si="4"/>
        <v>0</v>
      </c>
    </row>
    <row r="25" spans="1:14" ht="37.5" customHeight="1" x14ac:dyDescent="0.25">
      <c r="A25" s="16"/>
      <c r="B25" s="27" t="s">
        <v>47</v>
      </c>
      <c r="C25" s="53">
        <v>47.73</v>
      </c>
      <c r="D25" s="16">
        <v>0</v>
      </c>
      <c r="E25" s="45" t="s">
        <v>61</v>
      </c>
      <c r="F25" s="57">
        <f>[1]APP!AA54</f>
        <v>0</v>
      </c>
      <c r="G25" s="170">
        <v>0</v>
      </c>
      <c r="H25" s="16">
        <f t="shared" si="1"/>
        <v>0</v>
      </c>
      <c r="I25" s="78">
        <v>0</v>
      </c>
      <c r="J25" s="20">
        <f t="shared" si="2"/>
        <v>0</v>
      </c>
      <c r="K25" s="192">
        <f t="shared" si="5"/>
        <v>0</v>
      </c>
      <c r="L25" s="20">
        <f t="shared" si="3"/>
        <v>0</v>
      </c>
      <c r="M25" s="78">
        <v>0</v>
      </c>
      <c r="N25" s="20">
        <f t="shared" si="4"/>
        <v>0</v>
      </c>
    </row>
    <row r="26" spans="1:14" ht="37.5" customHeight="1" x14ac:dyDescent="0.25">
      <c r="A26" s="16"/>
      <c r="B26" s="27" t="s">
        <v>48</v>
      </c>
      <c r="C26" s="53">
        <v>12.04</v>
      </c>
      <c r="D26" s="16">
        <v>0</v>
      </c>
      <c r="E26" s="45" t="s">
        <v>62</v>
      </c>
      <c r="F26" s="57">
        <f>[1]APP!AA55</f>
        <v>0</v>
      </c>
      <c r="G26" s="170">
        <v>0</v>
      </c>
      <c r="H26" s="16">
        <f t="shared" si="1"/>
        <v>0</v>
      </c>
      <c r="I26" s="78">
        <v>0</v>
      </c>
      <c r="J26" s="20">
        <f t="shared" si="2"/>
        <v>0</v>
      </c>
      <c r="K26" s="192">
        <f t="shared" si="5"/>
        <v>0</v>
      </c>
      <c r="L26" s="20">
        <f t="shared" si="3"/>
        <v>0</v>
      </c>
      <c r="M26" s="78">
        <v>0</v>
      </c>
      <c r="N26" s="20">
        <f t="shared" si="4"/>
        <v>0</v>
      </c>
    </row>
    <row r="27" spans="1:14" ht="37.5" customHeight="1" x14ac:dyDescent="0.25">
      <c r="A27" s="16"/>
      <c r="B27" s="37" t="s">
        <v>49</v>
      </c>
      <c r="C27" s="54">
        <v>170.56</v>
      </c>
      <c r="D27" s="16">
        <v>105</v>
      </c>
      <c r="E27" s="46" t="s">
        <v>63</v>
      </c>
      <c r="F27" s="57">
        <f>[1]APP!AA56</f>
        <v>17908.8</v>
      </c>
      <c r="G27" s="170">
        <v>40</v>
      </c>
      <c r="H27" s="16">
        <f t="shared" si="1"/>
        <v>6822.4</v>
      </c>
      <c r="I27" s="78">
        <v>20</v>
      </c>
      <c r="J27" s="20">
        <f t="shared" si="2"/>
        <v>3411.2</v>
      </c>
      <c r="K27" s="190">
        <f t="shared" si="5"/>
        <v>10253.599999999999</v>
      </c>
      <c r="L27" s="20">
        <f t="shared" si="3"/>
        <v>1748854.0159999998</v>
      </c>
      <c r="M27" s="78">
        <v>20</v>
      </c>
      <c r="N27" s="20">
        <f t="shared" si="4"/>
        <v>3411.2</v>
      </c>
    </row>
    <row r="28" spans="1:14" ht="37.5" customHeight="1" x14ac:dyDescent="0.25">
      <c r="A28" s="16"/>
      <c r="B28" s="38" t="s">
        <v>50</v>
      </c>
      <c r="C28" s="54">
        <v>181.42</v>
      </c>
      <c r="D28" s="16">
        <v>105</v>
      </c>
      <c r="E28" s="47" t="s">
        <v>63</v>
      </c>
      <c r="F28" s="57">
        <f>[1]APP!AA57</f>
        <v>19049.099999999999</v>
      </c>
      <c r="G28" s="170">
        <v>40</v>
      </c>
      <c r="H28" s="16">
        <f t="shared" si="1"/>
        <v>7256.7999999999993</v>
      </c>
      <c r="I28" s="78">
        <v>20</v>
      </c>
      <c r="J28" s="20">
        <f t="shared" si="2"/>
        <v>3628.3999999999996</v>
      </c>
      <c r="K28" s="190">
        <f t="shared" si="5"/>
        <v>10905.199999999999</v>
      </c>
      <c r="L28" s="20">
        <f t="shared" si="3"/>
        <v>1978421.3839999996</v>
      </c>
      <c r="M28" s="78">
        <v>20</v>
      </c>
      <c r="N28" s="20">
        <f t="shared" si="4"/>
        <v>3628.3999999999996</v>
      </c>
    </row>
    <row r="29" spans="1:14" ht="37.5" customHeight="1" x14ac:dyDescent="0.25">
      <c r="A29" s="16"/>
      <c r="B29" s="38" t="s">
        <v>51</v>
      </c>
      <c r="C29" s="54">
        <v>128.44</v>
      </c>
      <c r="D29" s="16">
        <v>240</v>
      </c>
      <c r="E29" s="47" t="s">
        <v>63</v>
      </c>
      <c r="F29" s="57">
        <f>[1]APP!AA58</f>
        <v>30825.599999999999</v>
      </c>
      <c r="G29" s="170">
        <v>70</v>
      </c>
      <c r="H29" s="16">
        <f t="shared" si="1"/>
        <v>8990.7999999999993</v>
      </c>
      <c r="I29" s="78">
        <v>40</v>
      </c>
      <c r="J29" s="20">
        <f t="shared" si="2"/>
        <v>5137.6000000000004</v>
      </c>
      <c r="K29" s="190">
        <f t="shared" si="5"/>
        <v>14168.4</v>
      </c>
      <c r="L29" s="20">
        <f t="shared" si="3"/>
        <v>1819789.2959999999</v>
      </c>
      <c r="M29" s="78">
        <v>40</v>
      </c>
      <c r="N29" s="20">
        <f t="shared" si="4"/>
        <v>5137.6000000000004</v>
      </c>
    </row>
    <row r="30" spans="1:14" ht="37.5" customHeight="1" x14ac:dyDescent="0.25">
      <c r="A30" s="16"/>
      <c r="B30" s="39" t="s">
        <v>52</v>
      </c>
      <c r="C30" s="55">
        <v>169.4</v>
      </c>
      <c r="D30" s="16">
        <v>240</v>
      </c>
      <c r="E30" s="48" t="s">
        <v>63</v>
      </c>
      <c r="F30" s="57">
        <f>[1]APP!AA59</f>
        <v>40656</v>
      </c>
      <c r="G30" s="170">
        <v>70</v>
      </c>
      <c r="H30" s="16">
        <f t="shared" si="1"/>
        <v>11858</v>
      </c>
      <c r="I30" s="78">
        <v>40</v>
      </c>
      <c r="J30" s="20">
        <f t="shared" si="2"/>
        <v>6776</v>
      </c>
      <c r="K30" s="191">
        <f t="shared" si="5"/>
        <v>18674</v>
      </c>
      <c r="L30" s="20">
        <f t="shared" si="3"/>
        <v>3163375.6</v>
      </c>
      <c r="M30" s="78">
        <v>40</v>
      </c>
      <c r="N30" s="20">
        <f t="shared" si="4"/>
        <v>6776</v>
      </c>
    </row>
    <row r="31" spans="1:14" ht="37.5" customHeight="1" x14ac:dyDescent="0.25">
      <c r="A31" s="16"/>
      <c r="B31" s="27" t="s">
        <v>53</v>
      </c>
      <c r="C31" s="53">
        <v>29.12</v>
      </c>
      <c r="D31" s="16">
        <v>0</v>
      </c>
      <c r="E31" s="45" t="s">
        <v>61</v>
      </c>
      <c r="F31" s="57">
        <f>[1]APP!AA60</f>
        <v>0</v>
      </c>
      <c r="G31" s="170">
        <v>0</v>
      </c>
      <c r="H31" s="16">
        <f t="shared" si="1"/>
        <v>0</v>
      </c>
      <c r="I31" s="78">
        <v>0</v>
      </c>
      <c r="J31" s="20">
        <f t="shared" si="2"/>
        <v>0</v>
      </c>
      <c r="K31" s="192">
        <f t="shared" si="5"/>
        <v>0</v>
      </c>
      <c r="L31" s="20">
        <f t="shared" si="3"/>
        <v>0</v>
      </c>
      <c r="M31" s="78">
        <v>0</v>
      </c>
      <c r="N31" s="20">
        <f t="shared" si="4"/>
        <v>0</v>
      </c>
    </row>
    <row r="32" spans="1:14" ht="37.5" customHeight="1" x14ac:dyDescent="0.25">
      <c r="A32" s="16"/>
      <c r="B32" s="27" t="s">
        <v>54</v>
      </c>
      <c r="C32" s="53">
        <v>101.71</v>
      </c>
      <c r="D32" s="16">
        <v>800</v>
      </c>
      <c r="E32" s="45" t="s">
        <v>63</v>
      </c>
      <c r="F32" s="57">
        <f>[1]APP!AA61</f>
        <v>81368</v>
      </c>
      <c r="G32" s="170">
        <v>800</v>
      </c>
      <c r="H32" s="16">
        <f t="shared" si="1"/>
        <v>81368</v>
      </c>
      <c r="I32" s="78">
        <v>0</v>
      </c>
      <c r="J32" s="20">
        <f t="shared" si="2"/>
        <v>0</v>
      </c>
      <c r="K32" s="192">
        <f t="shared" si="5"/>
        <v>81368</v>
      </c>
      <c r="L32" s="20">
        <f t="shared" si="3"/>
        <v>8275939.2799999993</v>
      </c>
      <c r="M32" s="78">
        <v>0</v>
      </c>
      <c r="N32" s="20">
        <f t="shared" si="4"/>
        <v>0</v>
      </c>
    </row>
    <row r="33" spans="1:14" ht="37.5" customHeight="1" x14ac:dyDescent="0.25">
      <c r="A33" s="16"/>
      <c r="B33" s="27" t="s">
        <v>55</v>
      </c>
      <c r="C33" s="53">
        <v>55.64</v>
      </c>
      <c r="D33" s="16">
        <v>0</v>
      </c>
      <c r="E33" s="45" t="s">
        <v>35</v>
      </c>
      <c r="F33" s="57">
        <f>[1]APP!AA62</f>
        <v>0</v>
      </c>
      <c r="G33" s="170">
        <v>0</v>
      </c>
      <c r="H33" s="16">
        <f t="shared" si="1"/>
        <v>0</v>
      </c>
      <c r="I33" s="78">
        <v>0</v>
      </c>
      <c r="J33" s="20">
        <f t="shared" si="2"/>
        <v>0</v>
      </c>
      <c r="K33" s="192">
        <f t="shared" si="5"/>
        <v>0</v>
      </c>
      <c r="L33" s="20">
        <f t="shared" si="3"/>
        <v>0</v>
      </c>
      <c r="M33" s="78">
        <v>0</v>
      </c>
      <c r="N33" s="20">
        <f t="shared" si="4"/>
        <v>0</v>
      </c>
    </row>
    <row r="34" spans="1:14" ht="37.5" customHeight="1" x14ac:dyDescent="0.25">
      <c r="A34" s="16"/>
      <c r="B34" s="27" t="s">
        <v>56</v>
      </c>
      <c r="C34" s="53">
        <v>70.72</v>
      </c>
      <c r="D34" s="16">
        <v>20</v>
      </c>
      <c r="E34" s="45" t="s">
        <v>64</v>
      </c>
      <c r="F34" s="57">
        <f>[1]APP!AA63</f>
        <v>1414.4</v>
      </c>
      <c r="G34" s="170">
        <v>5</v>
      </c>
      <c r="H34" s="16">
        <f t="shared" si="1"/>
        <v>353.6</v>
      </c>
      <c r="I34" s="78">
        <v>5</v>
      </c>
      <c r="J34" s="20">
        <f t="shared" si="2"/>
        <v>353.6</v>
      </c>
      <c r="K34" s="192">
        <f t="shared" si="5"/>
        <v>712.2</v>
      </c>
      <c r="L34" s="20">
        <f t="shared" si="3"/>
        <v>50366.784</v>
      </c>
      <c r="M34" s="78">
        <v>5</v>
      </c>
      <c r="N34" s="20">
        <f t="shared" si="4"/>
        <v>353.6</v>
      </c>
    </row>
    <row r="35" spans="1:14" ht="37.5" customHeight="1" x14ac:dyDescent="0.25">
      <c r="A35" s="16"/>
      <c r="B35" s="40" t="s">
        <v>57</v>
      </c>
      <c r="C35" s="55">
        <v>101.92</v>
      </c>
      <c r="D35" s="16">
        <v>8</v>
      </c>
      <c r="E35" s="49" t="s">
        <v>64</v>
      </c>
      <c r="F35" s="57">
        <f>[1]APP!AA64</f>
        <v>815.36</v>
      </c>
      <c r="G35" s="170">
        <v>2</v>
      </c>
      <c r="H35" s="16">
        <f t="shared" si="1"/>
        <v>203.84</v>
      </c>
      <c r="I35" s="78">
        <v>2</v>
      </c>
      <c r="J35" s="20">
        <f t="shared" si="2"/>
        <v>203.84</v>
      </c>
      <c r="K35" s="191">
        <f t="shared" si="5"/>
        <v>409.68</v>
      </c>
      <c r="L35" s="20">
        <f t="shared" si="3"/>
        <v>41754.585599999999</v>
      </c>
      <c r="M35" s="78">
        <v>2</v>
      </c>
      <c r="N35" s="20">
        <f t="shared" si="4"/>
        <v>203.84</v>
      </c>
    </row>
    <row r="36" spans="1:14" ht="37.5" customHeight="1" x14ac:dyDescent="0.25">
      <c r="A36" s="16"/>
      <c r="B36" s="41" t="s">
        <v>58</v>
      </c>
      <c r="C36" s="56">
        <v>87.4</v>
      </c>
      <c r="D36" s="16">
        <v>105</v>
      </c>
      <c r="E36" s="50" t="s">
        <v>59</v>
      </c>
      <c r="F36" s="57">
        <f>[1]APP!AA65</f>
        <v>9177</v>
      </c>
      <c r="G36" s="170">
        <v>20</v>
      </c>
      <c r="H36" s="16">
        <f t="shared" si="1"/>
        <v>1748</v>
      </c>
      <c r="I36" s="78">
        <v>40</v>
      </c>
      <c r="J36" s="20">
        <f t="shared" si="2"/>
        <v>3496</v>
      </c>
      <c r="K36" s="172">
        <f t="shared" si="5"/>
        <v>5284</v>
      </c>
      <c r="L36" s="20">
        <f t="shared" si="3"/>
        <v>461821.60000000003</v>
      </c>
      <c r="M36" s="78">
        <v>10</v>
      </c>
      <c r="N36" s="20">
        <f t="shared" si="4"/>
        <v>874</v>
      </c>
    </row>
    <row r="37" spans="1:14" ht="37.5" customHeight="1" x14ac:dyDescent="0.25">
      <c r="A37" s="16"/>
      <c r="B37" s="58" t="s">
        <v>65</v>
      </c>
      <c r="C37" s="16">
        <v>19.73</v>
      </c>
      <c r="D37" s="16">
        <v>27</v>
      </c>
      <c r="E37" s="59" t="s">
        <v>68</v>
      </c>
      <c r="F37" s="16">
        <v>532.71</v>
      </c>
      <c r="G37" s="170">
        <v>9</v>
      </c>
      <c r="H37" s="16">
        <f t="shared" si="1"/>
        <v>177.57</v>
      </c>
      <c r="I37" s="78">
        <v>6</v>
      </c>
      <c r="J37" s="20">
        <f t="shared" si="2"/>
        <v>118.38</v>
      </c>
      <c r="K37" s="78">
        <v>6</v>
      </c>
      <c r="L37" s="20">
        <f t="shared" si="3"/>
        <v>118.38</v>
      </c>
      <c r="M37" s="78">
        <v>6</v>
      </c>
      <c r="N37" s="20">
        <f t="shared" si="4"/>
        <v>118.38</v>
      </c>
    </row>
    <row r="38" spans="1:14" ht="37.5" customHeight="1" x14ac:dyDescent="0.25">
      <c r="A38" s="16"/>
      <c r="B38" s="27" t="s">
        <v>66</v>
      </c>
      <c r="C38" s="16">
        <v>19.73</v>
      </c>
      <c r="D38" s="16">
        <v>0</v>
      </c>
      <c r="E38" s="60" t="s">
        <v>68</v>
      </c>
      <c r="F38" s="16">
        <v>0</v>
      </c>
      <c r="G38" s="170">
        <v>0</v>
      </c>
      <c r="H38" s="16">
        <f t="shared" si="1"/>
        <v>0</v>
      </c>
      <c r="I38" s="78">
        <v>0</v>
      </c>
      <c r="J38" s="20">
        <f t="shared" si="2"/>
        <v>0</v>
      </c>
      <c r="K38" s="78">
        <v>0</v>
      </c>
      <c r="L38" s="20">
        <f t="shared" si="3"/>
        <v>0</v>
      </c>
      <c r="M38" s="78">
        <v>0</v>
      </c>
      <c r="N38" s="20">
        <f t="shared" si="4"/>
        <v>0</v>
      </c>
    </row>
    <row r="39" spans="1:14" ht="37.5" customHeight="1" x14ac:dyDescent="0.25">
      <c r="A39" s="16"/>
      <c r="B39" s="41" t="s">
        <v>67</v>
      </c>
      <c r="C39" s="16">
        <v>96.2</v>
      </c>
      <c r="D39" s="16">
        <v>0</v>
      </c>
      <c r="E39" s="61" t="s">
        <v>68</v>
      </c>
      <c r="F39" s="16">
        <v>0</v>
      </c>
      <c r="G39" s="170">
        <v>0</v>
      </c>
      <c r="H39" s="16">
        <f t="shared" si="1"/>
        <v>0</v>
      </c>
      <c r="I39" s="78">
        <v>0</v>
      </c>
      <c r="J39" s="20">
        <f t="shared" si="2"/>
        <v>0</v>
      </c>
      <c r="K39" s="78">
        <v>0</v>
      </c>
      <c r="L39" s="20">
        <f t="shared" si="3"/>
        <v>0</v>
      </c>
      <c r="M39" s="78">
        <v>0</v>
      </c>
      <c r="N39" s="20">
        <f t="shared" si="4"/>
        <v>0</v>
      </c>
    </row>
    <row r="40" spans="1:14" ht="37.5" customHeight="1" x14ac:dyDescent="0.25">
      <c r="A40" s="16"/>
      <c r="B40" s="58" t="s">
        <v>69</v>
      </c>
      <c r="C40" s="16">
        <v>62.1</v>
      </c>
      <c r="D40" s="16">
        <v>115</v>
      </c>
      <c r="E40" s="62" t="s">
        <v>79</v>
      </c>
      <c r="F40" s="16">
        <v>7141.5</v>
      </c>
      <c r="G40" s="170">
        <v>10</v>
      </c>
      <c r="H40" s="16">
        <f t="shared" si="1"/>
        <v>621</v>
      </c>
      <c r="I40" s="78">
        <v>5</v>
      </c>
      <c r="J40" s="20">
        <f t="shared" si="2"/>
        <v>310.5</v>
      </c>
      <c r="K40" s="78">
        <v>100</v>
      </c>
      <c r="L40" s="20">
        <f t="shared" si="3"/>
        <v>6210</v>
      </c>
      <c r="M40" s="78">
        <v>0</v>
      </c>
      <c r="N40" s="20">
        <f t="shared" si="4"/>
        <v>0</v>
      </c>
    </row>
    <row r="41" spans="1:14" ht="37.5" customHeight="1" x14ac:dyDescent="0.25">
      <c r="A41" s="16"/>
      <c r="B41" s="27" t="s">
        <v>70</v>
      </c>
      <c r="C41" s="16">
        <v>19.760000000000002</v>
      </c>
      <c r="D41" s="16">
        <v>17</v>
      </c>
      <c r="E41" s="45" t="s">
        <v>36</v>
      </c>
      <c r="F41" s="16">
        <v>335.92</v>
      </c>
      <c r="G41" s="170">
        <v>15</v>
      </c>
      <c r="H41" s="16">
        <f t="shared" si="1"/>
        <v>296.40000000000003</v>
      </c>
      <c r="I41" s="78">
        <v>0</v>
      </c>
      <c r="J41" s="20">
        <f t="shared" si="2"/>
        <v>0</v>
      </c>
      <c r="K41" s="78">
        <v>0</v>
      </c>
      <c r="L41" s="20">
        <f t="shared" si="3"/>
        <v>0</v>
      </c>
      <c r="M41" s="78">
        <v>2</v>
      </c>
      <c r="N41" s="20">
        <f t="shared" si="4"/>
        <v>39.520000000000003</v>
      </c>
    </row>
    <row r="42" spans="1:14" ht="37.5" customHeight="1" x14ac:dyDescent="0.25">
      <c r="A42" s="16"/>
      <c r="B42" s="27" t="s">
        <v>71</v>
      </c>
      <c r="C42" s="16">
        <v>22.55</v>
      </c>
      <c r="D42" s="16">
        <v>225</v>
      </c>
      <c r="E42" s="45" t="s">
        <v>36</v>
      </c>
      <c r="F42" s="16">
        <v>5073.75</v>
      </c>
      <c r="G42" s="170">
        <v>15</v>
      </c>
      <c r="H42" s="16">
        <f t="shared" si="1"/>
        <v>338.25</v>
      </c>
      <c r="I42" s="78">
        <v>100</v>
      </c>
      <c r="J42" s="20">
        <f t="shared" si="2"/>
        <v>2255</v>
      </c>
      <c r="K42" s="78">
        <v>5</v>
      </c>
      <c r="L42" s="20">
        <f t="shared" si="3"/>
        <v>112.75</v>
      </c>
      <c r="M42" s="78">
        <v>105</v>
      </c>
      <c r="N42" s="20">
        <f t="shared" si="4"/>
        <v>2367.75</v>
      </c>
    </row>
    <row r="43" spans="1:14" ht="37.5" customHeight="1" x14ac:dyDescent="0.25">
      <c r="A43" s="16"/>
      <c r="B43" s="27" t="s">
        <v>72</v>
      </c>
      <c r="C43" s="16">
        <v>18.670000000000002</v>
      </c>
      <c r="D43" s="16">
        <v>0</v>
      </c>
      <c r="E43" s="60" t="s">
        <v>35</v>
      </c>
      <c r="F43" s="16">
        <v>0</v>
      </c>
      <c r="G43" s="170">
        <v>0</v>
      </c>
      <c r="H43" s="16">
        <f t="shared" si="1"/>
        <v>0</v>
      </c>
      <c r="I43" s="78">
        <v>0</v>
      </c>
      <c r="J43" s="20">
        <f t="shared" si="2"/>
        <v>0</v>
      </c>
      <c r="K43" s="78">
        <v>0</v>
      </c>
      <c r="L43" s="20">
        <f t="shared" si="3"/>
        <v>0</v>
      </c>
      <c r="M43" s="78">
        <v>0</v>
      </c>
      <c r="N43" s="20">
        <f t="shared" si="4"/>
        <v>0</v>
      </c>
    </row>
    <row r="44" spans="1:14" ht="37.5" customHeight="1" x14ac:dyDescent="0.25">
      <c r="A44" s="16"/>
      <c r="B44" s="27" t="s">
        <v>73</v>
      </c>
      <c r="C44" s="16">
        <v>54.6</v>
      </c>
      <c r="D44" s="16">
        <v>60</v>
      </c>
      <c r="E44" s="45" t="s">
        <v>35</v>
      </c>
      <c r="F44" s="16">
        <v>3276</v>
      </c>
      <c r="G44" s="170">
        <v>15</v>
      </c>
      <c r="H44" s="16">
        <f t="shared" si="1"/>
        <v>819</v>
      </c>
      <c r="I44" s="78">
        <v>15</v>
      </c>
      <c r="J44" s="20">
        <f t="shared" si="2"/>
        <v>819</v>
      </c>
      <c r="K44" s="78">
        <v>15</v>
      </c>
      <c r="L44" s="20">
        <f t="shared" si="3"/>
        <v>819</v>
      </c>
      <c r="M44" s="78">
        <v>15</v>
      </c>
      <c r="N44" s="20">
        <f t="shared" si="4"/>
        <v>819</v>
      </c>
    </row>
    <row r="45" spans="1:14" ht="37.5" customHeight="1" x14ac:dyDescent="0.25">
      <c r="A45" s="16"/>
      <c r="B45" s="40" t="s">
        <v>74</v>
      </c>
      <c r="C45" s="16">
        <v>106.6</v>
      </c>
      <c r="D45" s="16">
        <v>0</v>
      </c>
      <c r="E45" s="49" t="s">
        <v>35</v>
      </c>
      <c r="F45" s="16">
        <v>0</v>
      </c>
      <c r="G45" s="170">
        <v>0</v>
      </c>
      <c r="H45" s="16">
        <f t="shared" si="1"/>
        <v>0</v>
      </c>
      <c r="I45" s="78">
        <v>0</v>
      </c>
      <c r="J45" s="20">
        <f t="shared" si="2"/>
        <v>0</v>
      </c>
      <c r="K45" s="78">
        <v>0</v>
      </c>
      <c r="L45" s="20">
        <f t="shared" si="3"/>
        <v>0</v>
      </c>
      <c r="M45" s="78">
        <v>0</v>
      </c>
      <c r="N45" s="20">
        <f t="shared" si="4"/>
        <v>0</v>
      </c>
    </row>
    <row r="46" spans="1:14" ht="37.5" customHeight="1" x14ac:dyDescent="0.25">
      <c r="A46" s="16"/>
      <c r="B46" s="27" t="s">
        <v>75</v>
      </c>
      <c r="C46" s="16">
        <v>19.97</v>
      </c>
      <c r="D46" s="16">
        <v>25</v>
      </c>
      <c r="E46" s="45" t="s">
        <v>35</v>
      </c>
      <c r="F46" s="16">
        <v>499.25</v>
      </c>
      <c r="G46" s="170">
        <v>15</v>
      </c>
      <c r="H46" s="16">
        <f t="shared" si="1"/>
        <v>299.54999999999995</v>
      </c>
      <c r="I46" s="78">
        <v>10</v>
      </c>
      <c r="J46" s="20">
        <f t="shared" si="2"/>
        <v>199.7</v>
      </c>
      <c r="K46" s="78">
        <v>0</v>
      </c>
      <c r="L46" s="20">
        <f t="shared" si="3"/>
        <v>0</v>
      </c>
      <c r="M46" s="78">
        <v>0</v>
      </c>
      <c r="N46" s="20">
        <f t="shared" si="4"/>
        <v>0</v>
      </c>
    </row>
    <row r="47" spans="1:14" ht="37.5" customHeight="1" x14ac:dyDescent="0.25">
      <c r="A47" s="16"/>
      <c r="B47" s="27" t="s">
        <v>76</v>
      </c>
      <c r="C47" s="16">
        <v>10.09</v>
      </c>
      <c r="D47" s="16">
        <v>240</v>
      </c>
      <c r="E47" s="45" t="s">
        <v>35</v>
      </c>
      <c r="F47" s="16">
        <v>2421.6</v>
      </c>
      <c r="G47" s="170">
        <v>30</v>
      </c>
      <c r="H47" s="16">
        <f t="shared" si="1"/>
        <v>302.7</v>
      </c>
      <c r="I47" s="78">
        <v>110</v>
      </c>
      <c r="J47" s="20">
        <f t="shared" si="2"/>
        <v>1109.9000000000001</v>
      </c>
      <c r="K47" s="78">
        <v>0</v>
      </c>
      <c r="L47" s="20">
        <f t="shared" si="3"/>
        <v>0</v>
      </c>
      <c r="M47" s="78">
        <v>100</v>
      </c>
      <c r="N47" s="20">
        <f t="shared" si="4"/>
        <v>1009</v>
      </c>
    </row>
    <row r="48" spans="1:14" ht="37.5" customHeight="1" x14ac:dyDescent="0.25">
      <c r="A48" s="16"/>
      <c r="B48" s="27" t="s">
        <v>77</v>
      </c>
      <c r="C48" s="16">
        <v>19.97</v>
      </c>
      <c r="D48" s="16">
        <v>0</v>
      </c>
      <c r="E48" s="45" t="s">
        <v>35</v>
      </c>
      <c r="F48" s="16">
        <v>0</v>
      </c>
      <c r="G48" s="170">
        <v>0</v>
      </c>
      <c r="H48" s="16">
        <f t="shared" si="1"/>
        <v>0</v>
      </c>
      <c r="I48" s="78">
        <v>0</v>
      </c>
      <c r="J48" s="20">
        <f t="shared" si="2"/>
        <v>0</v>
      </c>
      <c r="K48" s="78">
        <v>0</v>
      </c>
      <c r="L48" s="20">
        <f t="shared" si="3"/>
        <v>0</v>
      </c>
      <c r="M48" s="78">
        <v>0</v>
      </c>
      <c r="N48" s="20">
        <f t="shared" si="4"/>
        <v>0</v>
      </c>
    </row>
    <row r="49" spans="1:14" ht="37.5" customHeight="1" x14ac:dyDescent="0.25">
      <c r="A49" s="16"/>
      <c r="B49" s="27" t="s">
        <v>78</v>
      </c>
      <c r="C49" s="16">
        <v>58.24</v>
      </c>
      <c r="D49" s="16">
        <v>0</v>
      </c>
      <c r="E49" s="45" t="s">
        <v>35</v>
      </c>
      <c r="F49" s="16">
        <v>0</v>
      </c>
      <c r="G49" s="170">
        <v>0</v>
      </c>
      <c r="H49" s="16">
        <f t="shared" si="1"/>
        <v>0</v>
      </c>
      <c r="I49" s="78">
        <v>0</v>
      </c>
      <c r="J49" s="20">
        <f t="shared" si="2"/>
        <v>0</v>
      </c>
      <c r="K49" s="78">
        <v>0</v>
      </c>
      <c r="L49" s="20">
        <f t="shared" si="3"/>
        <v>0</v>
      </c>
      <c r="M49" s="78">
        <v>0</v>
      </c>
      <c r="N49" s="20">
        <f t="shared" si="4"/>
        <v>0</v>
      </c>
    </row>
    <row r="50" spans="1:14" ht="37.5" customHeight="1" x14ac:dyDescent="0.25">
      <c r="A50" s="16"/>
      <c r="B50" s="36" t="s">
        <v>80</v>
      </c>
      <c r="C50" s="16">
        <v>1109.68</v>
      </c>
      <c r="D50" s="16">
        <v>2</v>
      </c>
      <c r="E50" s="34" t="s">
        <v>84</v>
      </c>
      <c r="F50" s="16">
        <v>2219.36</v>
      </c>
      <c r="G50" s="170">
        <v>0</v>
      </c>
      <c r="H50" s="16">
        <f t="shared" si="1"/>
        <v>0</v>
      </c>
      <c r="I50" s="78">
        <v>1</v>
      </c>
      <c r="J50" s="20">
        <f t="shared" si="2"/>
        <v>1109.68</v>
      </c>
      <c r="K50" s="78">
        <v>0</v>
      </c>
      <c r="L50" s="20">
        <f t="shared" si="3"/>
        <v>0</v>
      </c>
      <c r="M50" s="78">
        <v>1</v>
      </c>
      <c r="N50" s="20">
        <f t="shared" si="4"/>
        <v>1109.68</v>
      </c>
    </row>
    <row r="51" spans="1:14" ht="37.5" customHeight="1" x14ac:dyDescent="0.25">
      <c r="A51" s="16"/>
      <c r="B51" s="36" t="s">
        <v>81</v>
      </c>
      <c r="C51" s="16">
        <v>1369.68</v>
      </c>
      <c r="D51" s="16">
        <v>8</v>
      </c>
      <c r="E51" s="34" t="s">
        <v>84</v>
      </c>
      <c r="F51" s="16">
        <v>10957.44</v>
      </c>
      <c r="G51" s="170">
        <v>2</v>
      </c>
      <c r="H51" s="16">
        <f t="shared" si="1"/>
        <v>2739.36</v>
      </c>
      <c r="I51" s="78">
        <v>4</v>
      </c>
      <c r="J51" s="20">
        <f t="shared" si="2"/>
        <v>5478.72</v>
      </c>
      <c r="K51" s="78">
        <v>0</v>
      </c>
      <c r="L51" s="20">
        <f t="shared" si="3"/>
        <v>0</v>
      </c>
      <c r="M51" s="78">
        <v>2</v>
      </c>
      <c r="N51" s="20">
        <f t="shared" si="4"/>
        <v>2739.36</v>
      </c>
    </row>
    <row r="52" spans="1:14" ht="37.5" customHeight="1" x14ac:dyDescent="0.25">
      <c r="A52" s="16"/>
      <c r="B52" s="36" t="s">
        <v>82</v>
      </c>
      <c r="C52" s="16">
        <v>856.88</v>
      </c>
      <c r="D52" s="16">
        <v>5</v>
      </c>
      <c r="E52" s="34" t="s">
        <v>84</v>
      </c>
      <c r="F52" s="16">
        <v>4284.3999999999996</v>
      </c>
      <c r="G52" s="170">
        <v>3</v>
      </c>
      <c r="H52" s="16">
        <f t="shared" si="1"/>
        <v>2570.64</v>
      </c>
      <c r="I52" s="78">
        <v>2</v>
      </c>
      <c r="J52" s="20">
        <f t="shared" si="2"/>
        <v>1713.76</v>
      </c>
      <c r="K52" s="78">
        <v>0</v>
      </c>
      <c r="L52" s="20">
        <f t="shared" si="3"/>
        <v>0</v>
      </c>
      <c r="M52" s="78">
        <v>0</v>
      </c>
      <c r="N52" s="20">
        <f t="shared" si="4"/>
        <v>0</v>
      </c>
    </row>
    <row r="53" spans="1:14" ht="37.5" customHeight="1" thickBot="1" x14ac:dyDescent="0.3">
      <c r="A53" s="22"/>
      <c r="B53" s="24" t="s">
        <v>83</v>
      </c>
      <c r="C53" s="22">
        <v>770.11</v>
      </c>
      <c r="D53" s="16">
        <v>0</v>
      </c>
      <c r="E53" s="44" t="s">
        <v>84</v>
      </c>
      <c r="F53" s="16">
        <v>0</v>
      </c>
      <c r="G53" s="170">
        <v>0</v>
      </c>
      <c r="H53" s="16">
        <f t="shared" si="1"/>
        <v>0</v>
      </c>
      <c r="I53" s="78">
        <v>0</v>
      </c>
      <c r="J53" s="20">
        <f t="shared" si="2"/>
        <v>0</v>
      </c>
      <c r="K53" s="78">
        <v>0</v>
      </c>
      <c r="L53" s="20">
        <f t="shared" si="3"/>
        <v>0</v>
      </c>
      <c r="M53" s="78">
        <v>0</v>
      </c>
      <c r="N53" s="20">
        <f t="shared" si="4"/>
        <v>0</v>
      </c>
    </row>
    <row r="54" spans="1:14" ht="37.5" customHeight="1" thickBot="1" x14ac:dyDescent="0.3">
      <c r="A54" s="66" t="s">
        <v>85</v>
      </c>
      <c r="B54" s="115"/>
      <c r="C54" s="116"/>
      <c r="D54" s="109"/>
      <c r="E54" s="16"/>
      <c r="F54" s="16"/>
      <c r="G54" s="170"/>
      <c r="H54" s="16"/>
      <c r="I54" s="78"/>
      <c r="J54" s="20">
        <f t="shared" si="2"/>
        <v>0</v>
      </c>
      <c r="K54" s="78"/>
      <c r="L54" s="20">
        <f t="shared" si="3"/>
        <v>0</v>
      </c>
      <c r="M54" s="78"/>
      <c r="N54" s="20">
        <f t="shared" si="4"/>
        <v>0</v>
      </c>
    </row>
    <row r="55" spans="1:14" ht="37.5" customHeight="1" x14ac:dyDescent="0.25">
      <c r="A55" s="110"/>
      <c r="B55" s="58" t="s">
        <v>86</v>
      </c>
      <c r="C55" s="110">
        <v>39.39</v>
      </c>
      <c r="D55" s="16">
        <v>20</v>
      </c>
      <c r="E55" s="59" t="s">
        <v>62</v>
      </c>
      <c r="F55" s="16">
        <v>787.8</v>
      </c>
      <c r="G55" s="171">
        <v>5</v>
      </c>
      <c r="H55" s="20">
        <f t="shared" si="1"/>
        <v>196.95</v>
      </c>
      <c r="I55" s="78">
        <v>5</v>
      </c>
      <c r="J55" s="20">
        <f t="shared" si="2"/>
        <v>196.95</v>
      </c>
      <c r="K55" s="78">
        <v>5</v>
      </c>
      <c r="L55" s="20">
        <f t="shared" si="3"/>
        <v>196.95</v>
      </c>
      <c r="M55" s="78">
        <v>5</v>
      </c>
      <c r="N55" s="20">
        <f t="shared" si="4"/>
        <v>196.95</v>
      </c>
    </row>
    <row r="56" spans="1:14" ht="37.5" customHeight="1" thickBot="1" x14ac:dyDescent="0.3">
      <c r="A56" s="22"/>
      <c r="B56" s="41" t="s">
        <v>87</v>
      </c>
      <c r="C56" s="22">
        <v>82.16</v>
      </c>
      <c r="D56" s="16">
        <v>30</v>
      </c>
      <c r="E56" s="61" t="s">
        <v>62</v>
      </c>
      <c r="F56" s="16">
        <v>2464.7999999999997</v>
      </c>
      <c r="G56" s="172">
        <v>10</v>
      </c>
      <c r="H56" s="20">
        <f t="shared" si="1"/>
        <v>821.59999999999991</v>
      </c>
      <c r="I56" s="78">
        <v>10</v>
      </c>
      <c r="J56" s="20">
        <f t="shared" si="2"/>
        <v>821.59999999999991</v>
      </c>
      <c r="K56" s="78">
        <v>10</v>
      </c>
      <c r="L56" s="20">
        <f t="shared" si="3"/>
        <v>821.59999999999991</v>
      </c>
      <c r="M56" s="78">
        <v>5</v>
      </c>
      <c r="N56" s="20">
        <f t="shared" si="4"/>
        <v>410.79999999999995</v>
      </c>
    </row>
    <row r="57" spans="1:14" ht="37.5" customHeight="1" thickBot="1" x14ac:dyDescent="0.3">
      <c r="A57" s="66" t="s">
        <v>88</v>
      </c>
      <c r="B57" s="111"/>
      <c r="C57" s="112"/>
      <c r="D57" s="109"/>
      <c r="E57" s="16"/>
      <c r="F57" s="16"/>
      <c r="G57" s="170"/>
      <c r="H57" s="16"/>
      <c r="I57" s="78"/>
      <c r="J57" s="20">
        <f t="shared" si="2"/>
        <v>0</v>
      </c>
      <c r="K57" s="78"/>
      <c r="L57" s="20">
        <f t="shared" si="3"/>
        <v>0</v>
      </c>
      <c r="M57" s="78"/>
      <c r="N57" s="20">
        <f t="shared" si="4"/>
        <v>0</v>
      </c>
    </row>
    <row r="58" spans="1:14" ht="37.5" customHeight="1" x14ac:dyDescent="0.25">
      <c r="A58" s="110"/>
      <c r="B58" s="58" t="s">
        <v>89</v>
      </c>
      <c r="C58" s="110">
        <v>86.06</v>
      </c>
      <c r="D58" s="16">
        <v>20</v>
      </c>
      <c r="E58" s="45" t="s">
        <v>107</v>
      </c>
      <c r="F58" s="16">
        <v>1721.2</v>
      </c>
      <c r="G58" s="170">
        <v>4</v>
      </c>
      <c r="H58" s="20">
        <f t="shared" si="1"/>
        <v>344.24</v>
      </c>
      <c r="I58" s="78">
        <v>6</v>
      </c>
      <c r="J58" s="20">
        <f t="shared" si="2"/>
        <v>516.36</v>
      </c>
      <c r="K58" s="78">
        <v>6</v>
      </c>
      <c r="L58" s="20">
        <f t="shared" si="3"/>
        <v>516.36</v>
      </c>
      <c r="M58" s="78">
        <v>4</v>
      </c>
      <c r="N58" s="20">
        <f t="shared" si="4"/>
        <v>344.24</v>
      </c>
    </row>
    <row r="59" spans="1:14" ht="37.5" customHeight="1" x14ac:dyDescent="0.25">
      <c r="A59" s="16"/>
      <c r="B59" s="40" t="s">
        <v>90</v>
      </c>
      <c r="C59" s="16">
        <v>136.24</v>
      </c>
      <c r="D59" s="16">
        <v>10</v>
      </c>
      <c r="E59" s="63" t="s">
        <v>62</v>
      </c>
      <c r="F59" s="16">
        <v>1362.4</v>
      </c>
      <c r="G59" s="170">
        <v>0</v>
      </c>
      <c r="H59" s="20">
        <f t="shared" si="1"/>
        <v>0</v>
      </c>
      <c r="I59" s="78">
        <v>10</v>
      </c>
      <c r="J59" s="20">
        <f t="shared" si="2"/>
        <v>1362.4</v>
      </c>
      <c r="K59" s="78">
        <v>0</v>
      </c>
      <c r="L59" s="20">
        <f t="shared" si="3"/>
        <v>0</v>
      </c>
      <c r="M59" s="78">
        <v>0</v>
      </c>
      <c r="N59" s="20">
        <f t="shared" si="4"/>
        <v>0</v>
      </c>
    </row>
    <row r="60" spans="1:14" ht="37.5" customHeight="1" x14ac:dyDescent="0.25">
      <c r="A60" s="16"/>
      <c r="B60" s="27" t="s">
        <v>91</v>
      </c>
      <c r="C60" s="16">
        <v>18.2</v>
      </c>
      <c r="D60" s="16">
        <v>10</v>
      </c>
      <c r="E60" s="45" t="s">
        <v>62</v>
      </c>
      <c r="F60" s="16">
        <v>182</v>
      </c>
      <c r="G60" s="170">
        <v>0</v>
      </c>
      <c r="H60" s="20">
        <f t="shared" si="1"/>
        <v>0</v>
      </c>
      <c r="I60" s="78">
        <v>10</v>
      </c>
      <c r="J60" s="20">
        <f t="shared" si="2"/>
        <v>182</v>
      </c>
      <c r="K60" s="78">
        <v>0</v>
      </c>
      <c r="L60" s="20">
        <f t="shared" si="3"/>
        <v>0</v>
      </c>
      <c r="M60" s="78">
        <v>0</v>
      </c>
      <c r="N60" s="20">
        <f t="shared" si="4"/>
        <v>0</v>
      </c>
    </row>
    <row r="61" spans="1:14" ht="37.5" customHeight="1" x14ac:dyDescent="0.25">
      <c r="A61" s="16"/>
      <c r="B61" s="37" t="s">
        <v>92</v>
      </c>
      <c r="C61" s="16">
        <v>41.6</v>
      </c>
      <c r="D61" s="16">
        <v>121</v>
      </c>
      <c r="E61" s="46" t="s">
        <v>108</v>
      </c>
      <c r="F61" s="16">
        <v>5033.6000000000004</v>
      </c>
      <c r="G61" s="170">
        <v>5</v>
      </c>
      <c r="H61" s="20">
        <f t="shared" si="1"/>
        <v>208</v>
      </c>
      <c r="I61" s="78">
        <v>9</v>
      </c>
      <c r="J61" s="20">
        <f t="shared" si="2"/>
        <v>374.40000000000003</v>
      </c>
      <c r="K61" s="78">
        <v>100</v>
      </c>
      <c r="L61" s="20">
        <f t="shared" si="3"/>
        <v>4160</v>
      </c>
      <c r="M61" s="78">
        <v>7</v>
      </c>
      <c r="N61" s="20">
        <f t="shared" si="4"/>
        <v>291.2</v>
      </c>
    </row>
    <row r="62" spans="1:14" ht="37.5" customHeight="1" x14ac:dyDescent="0.25">
      <c r="A62" s="16"/>
      <c r="B62" s="38" t="s">
        <v>93</v>
      </c>
      <c r="C62" s="16">
        <v>23.92</v>
      </c>
      <c r="D62" s="16">
        <v>0</v>
      </c>
      <c r="E62" s="47" t="s">
        <v>33</v>
      </c>
      <c r="F62" s="16">
        <v>0</v>
      </c>
      <c r="G62" s="170">
        <v>0</v>
      </c>
      <c r="H62" s="20">
        <f t="shared" si="1"/>
        <v>0</v>
      </c>
      <c r="I62" s="78">
        <v>0</v>
      </c>
      <c r="J62" s="20">
        <f t="shared" si="2"/>
        <v>0</v>
      </c>
      <c r="K62" s="78">
        <v>0</v>
      </c>
      <c r="L62" s="20">
        <f t="shared" si="3"/>
        <v>0</v>
      </c>
      <c r="M62" s="78">
        <v>0</v>
      </c>
      <c r="N62" s="20">
        <f t="shared" si="4"/>
        <v>0</v>
      </c>
    </row>
    <row r="63" spans="1:14" ht="37.5" customHeight="1" x14ac:dyDescent="0.25">
      <c r="A63" s="16"/>
      <c r="B63" s="38" t="s">
        <v>94</v>
      </c>
      <c r="C63" s="16">
        <v>9.0299999999999994</v>
      </c>
      <c r="D63" s="16">
        <v>0</v>
      </c>
      <c r="E63" s="47" t="s">
        <v>109</v>
      </c>
      <c r="F63" s="16">
        <v>0</v>
      </c>
      <c r="G63" s="170">
        <v>0</v>
      </c>
      <c r="H63" s="20">
        <f t="shared" si="1"/>
        <v>0</v>
      </c>
      <c r="I63" s="78">
        <v>0</v>
      </c>
      <c r="J63" s="20">
        <f t="shared" si="2"/>
        <v>0</v>
      </c>
      <c r="K63" s="78">
        <v>0</v>
      </c>
      <c r="L63" s="20">
        <f t="shared" si="3"/>
        <v>0</v>
      </c>
      <c r="M63" s="78">
        <v>0</v>
      </c>
      <c r="N63" s="20">
        <f t="shared" si="4"/>
        <v>0</v>
      </c>
    </row>
    <row r="64" spans="1:14" ht="37.5" customHeight="1" x14ac:dyDescent="0.25">
      <c r="A64" s="16"/>
      <c r="B64" s="38" t="s">
        <v>95</v>
      </c>
      <c r="C64" s="16">
        <v>37.43</v>
      </c>
      <c r="D64" s="16">
        <v>95</v>
      </c>
      <c r="E64" s="47" t="s">
        <v>59</v>
      </c>
      <c r="F64" s="16">
        <v>3555.85</v>
      </c>
      <c r="G64" s="170">
        <v>7</v>
      </c>
      <c r="H64" s="20">
        <f t="shared" si="1"/>
        <v>262.01</v>
      </c>
      <c r="I64" s="78">
        <v>6</v>
      </c>
      <c r="J64" s="20">
        <f t="shared" si="2"/>
        <v>224.57999999999998</v>
      </c>
      <c r="K64" s="78">
        <v>80</v>
      </c>
      <c r="L64" s="20">
        <f t="shared" si="3"/>
        <v>2994.4</v>
      </c>
      <c r="M64" s="78">
        <v>2</v>
      </c>
      <c r="N64" s="20">
        <f t="shared" si="4"/>
        <v>74.86</v>
      </c>
    </row>
    <row r="65" spans="1:14" ht="37.5" customHeight="1" x14ac:dyDescent="0.25">
      <c r="A65" s="16"/>
      <c r="B65" s="38" t="s">
        <v>96</v>
      </c>
      <c r="C65" s="16">
        <v>128.96</v>
      </c>
      <c r="D65" s="16">
        <v>20</v>
      </c>
      <c r="E65" s="47" t="s">
        <v>107</v>
      </c>
      <c r="F65" s="16">
        <v>2579.2000000000003</v>
      </c>
      <c r="G65" s="170">
        <v>4</v>
      </c>
      <c r="H65" s="20">
        <f t="shared" si="1"/>
        <v>515.84</v>
      </c>
      <c r="I65" s="78">
        <v>6</v>
      </c>
      <c r="J65" s="20">
        <f t="shared" si="2"/>
        <v>773.76</v>
      </c>
      <c r="K65" s="78">
        <v>6</v>
      </c>
      <c r="L65" s="20">
        <f t="shared" si="3"/>
        <v>773.76</v>
      </c>
      <c r="M65" s="78">
        <v>4</v>
      </c>
      <c r="N65" s="20">
        <f t="shared" si="4"/>
        <v>515.84</v>
      </c>
    </row>
    <row r="66" spans="1:14" ht="37.5" customHeight="1" x14ac:dyDescent="0.25">
      <c r="A66" s="16"/>
      <c r="B66" s="38" t="s">
        <v>97</v>
      </c>
      <c r="C66" s="16">
        <v>24.83</v>
      </c>
      <c r="D66" s="16">
        <v>4</v>
      </c>
      <c r="E66" s="47" t="s">
        <v>62</v>
      </c>
      <c r="F66" s="16">
        <v>99.32</v>
      </c>
      <c r="G66" s="170">
        <v>2</v>
      </c>
      <c r="H66" s="20">
        <f t="shared" si="1"/>
        <v>49.66</v>
      </c>
      <c r="I66" s="78">
        <v>2</v>
      </c>
      <c r="J66" s="20">
        <f t="shared" si="2"/>
        <v>49.66</v>
      </c>
      <c r="K66" s="78">
        <v>0</v>
      </c>
      <c r="L66" s="20">
        <f t="shared" si="3"/>
        <v>0</v>
      </c>
      <c r="M66" s="78">
        <v>0</v>
      </c>
      <c r="N66" s="20">
        <f t="shared" si="4"/>
        <v>0</v>
      </c>
    </row>
    <row r="67" spans="1:14" ht="37.5" customHeight="1" x14ac:dyDescent="0.25">
      <c r="A67" s="16"/>
      <c r="B67" s="38" t="s">
        <v>98</v>
      </c>
      <c r="C67" s="16">
        <v>309.76</v>
      </c>
      <c r="D67" s="16">
        <v>60</v>
      </c>
      <c r="E67" s="47" t="s">
        <v>107</v>
      </c>
      <c r="F67" s="16">
        <v>18585.599999999999</v>
      </c>
      <c r="G67" s="170">
        <v>20</v>
      </c>
      <c r="H67" s="20">
        <f t="shared" si="1"/>
        <v>6195.2</v>
      </c>
      <c r="I67" s="78">
        <v>15</v>
      </c>
      <c r="J67" s="20">
        <f t="shared" si="2"/>
        <v>4646.3999999999996</v>
      </c>
      <c r="K67" s="78">
        <v>15</v>
      </c>
      <c r="L67" s="20">
        <f t="shared" si="3"/>
        <v>4646.3999999999996</v>
      </c>
      <c r="M67" s="78">
        <v>10</v>
      </c>
      <c r="N67" s="20">
        <f t="shared" si="4"/>
        <v>3097.6</v>
      </c>
    </row>
    <row r="68" spans="1:14" ht="37.5" customHeight="1" x14ac:dyDescent="0.25">
      <c r="A68" s="16"/>
      <c r="B68" s="38" t="s">
        <v>99</v>
      </c>
      <c r="C68" s="16">
        <v>115.53</v>
      </c>
      <c r="D68" s="16">
        <v>25</v>
      </c>
      <c r="E68" s="47" t="s">
        <v>107</v>
      </c>
      <c r="F68" s="16">
        <v>2888.25</v>
      </c>
      <c r="G68" s="170">
        <v>9</v>
      </c>
      <c r="H68" s="20">
        <f t="shared" si="1"/>
        <v>1039.77</v>
      </c>
      <c r="I68" s="78">
        <v>6</v>
      </c>
      <c r="J68" s="20">
        <f t="shared" si="2"/>
        <v>693.18000000000006</v>
      </c>
      <c r="K68" s="78">
        <v>6</v>
      </c>
      <c r="L68" s="20">
        <f t="shared" si="3"/>
        <v>693.18000000000006</v>
      </c>
      <c r="M68" s="78">
        <v>4</v>
      </c>
      <c r="N68" s="20">
        <f t="shared" si="4"/>
        <v>462.12</v>
      </c>
    </row>
    <row r="69" spans="1:14" ht="37.5" customHeight="1" x14ac:dyDescent="0.25">
      <c r="A69" s="16"/>
      <c r="B69" s="38" t="s">
        <v>100</v>
      </c>
      <c r="C69" s="16">
        <v>2288</v>
      </c>
      <c r="D69" s="16">
        <v>1</v>
      </c>
      <c r="E69" s="47" t="s">
        <v>84</v>
      </c>
      <c r="F69" s="16">
        <v>2288</v>
      </c>
      <c r="G69" s="170">
        <v>1</v>
      </c>
      <c r="H69" s="20">
        <f t="shared" si="1"/>
        <v>2288</v>
      </c>
      <c r="I69" s="78">
        <v>0</v>
      </c>
      <c r="J69" s="20">
        <f t="shared" si="2"/>
        <v>0</v>
      </c>
      <c r="K69" s="78">
        <v>0</v>
      </c>
      <c r="L69" s="20">
        <f t="shared" si="3"/>
        <v>0</v>
      </c>
      <c r="M69" s="78">
        <v>0</v>
      </c>
      <c r="N69" s="20">
        <f t="shared" si="4"/>
        <v>0</v>
      </c>
    </row>
    <row r="70" spans="1:14" ht="37.5" customHeight="1" x14ac:dyDescent="0.25">
      <c r="A70" s="16"/>
      <c r="B70" s="38" t="s">
        <v>101</v>
      </c>
      <c r="C70" s="16">
        <v>145.6</v>
      </c>
      <c r="D70" s="16">
        <v>2</v>
      </c>
      <c r="E70" s="47" t="s">
        <v>62</v>
      </c>
      <c r="F70" s="16">
        <v>291.2</v>
      </c>
      <c r="G70" s="170">
        <v>2</v>
      </c>
      <c r="H70" s="20">
        <f t="shared" si="1"/>
        <v>291.2</v>
      </c>
      <c r="I70" s="78">
        <v>0</v>
      </c>
      <c r="J70" s="20">
        <f t="shared" si="2"/>
        <v>0</v>
      </c>
      <c r="K70" s="78">
        <v>0</v>
      </c>
      <c r="L70" s="20">
        <f t="shared" si="3"/>
        <v>0</v>
      </c>
      <c r="M70" s="78">
        <v>0</v>
      </c>
      <c r="N70" s="20">
        <f t="shared" si="4"/>
        <v>0</v>
      </c>
    </row>
    <row r="71" spans="1:14" ht="37.5" customHeight="1" x14ac:dyDescent="0.25">
      <c r="A71" s="16"/>
      <c r="B71" s="38" t="s">
        <v>102</v>
      </c>
      <c r="C71" s="16">
        <v>123.76</v>
      </c>
      <c r="D71" s="16">
        <v>5</v>
      </c>
      <c r="E71" s="64" t="s">
        <v>62</v>
      </c>
      <c r="F71" s="16">
        <v>618.80000000000007</v>
      </c>
      <c r="G71" s="170">
        <v>5</v>
      </c>
      <c r="H71" s="20">
        <f t="shared" si="1"/>
        <v>618.80000000000007</v>
      </c>
      <c r="I71" s="78">
        <v>0</v>
      </c>
      <c r="J71" s="20">
        <f t="shared" si="2"/>
        <v>0</v>
      </c>
      <c r="K71" s="78">
        <v>0</v>
      </c>
      <c r="L71" s="20">
        <f t="shared" si="3"/>
        <v>0</v>
      </c>
      <c r="M71" s="78">
        <v>0</v>
      </c>
      <c r="N71" s="20">
        <f t="shared" si="4"/>
        <v>0</v>
      </c>
    </row>
    <row r="72" spans="1:14" ht="37.5" customHeight="1" x14ac:dyDescent="0.25">
      <c r="A72" s="16"/>
      <c r="B72" s="38" t="s">
        <v>103</v>
      </c>
      <c r="C72" s="16">
        <v>53.82</v>
      </c>
      <c r="D72" s="16">
        <v>12</v>
      </c>
      <c r="E72" s="47" t="s">
        <v>60</v>
      </c>
      <c r="F72" s="16">
        <v>645.84</v>
      </c>
      <c r="G72" s="170">
        <v>1</v>
      </c>
      <c r="H72" s="20">
        <f t="shared" si="1"/>
        <v>53.82</v>
      </c>
      <c r="I72" s="78">
        <v>0</v>
      </c>
      <c r="J72" s="20">
        <f t="shared" si="2"/>
        <v>0</v>
      </c>
      <c r="K72" s="78">
        <v>10</v>
      </c>
      <c r="L72" s="20">
        <f t="shared" si="3"/>
        <v>538.20000000000005</v>
      </c>
      <c r="M72" s="78">
        <v>1</v>
      </c>
      <c r="N72" s="20">
        <f t="shared" si="4"/>
        <v>53.82</v>
      </c>
    </row>
    <row r="73" spans="1:14" ht="37.5" customHeight="1" x14ac:dyDescent="0.25">
      <c r="A73" s="16"/>
      <c r="B73" s="38" t="s">
        <v>104</v>
      </c>
      <c r="C73" s="16">
        <v>107.12</v>
      </c>
      <c r="D73" s="16">
        <v>0</v>
      </c>
      <c r="E73" s="47" t="s">
        <v>59</v>
      </c>
      <c r="F73" s="16">
        <v>0</v>
      </c>
      <c r="G73" s="170">
        <v>0</v>
      </c>
      <c r="H73" s="20">
        <f t="shared" si="1"/>
        <v>0</v>
      </c>
      <c r="I73" s="78">
        <v>0</v>
      </c>
      <c r="J73" s="20">
        <f t="shared" si="2"/>
        <v>0</v>
      </c>
      <c r="K73" s="78">
        <v>0</v>
      </c>
      <c r="L73" s="20">
        <f t="shared" si="3"/>
        <v>0</v>
      </c>
      <c r="M73" s="78">
        <v>0</v>
      </c>
      <c r="N73" s="20">
        <f t="shared" si="4"/>
        <v>0</v>
      </c>
    </row>
    <row r="74" spans="1:14" ht="37.5" customHeight="1" x14ac:dyDescent="0.25">
      <c r="A74" s="16"/>
      <c r="B74" s="38" t="s">
        <v>105</v>
      </c>
      <c r="C74" s="16">
        <v>134.68</v>
      </c>
      <c r="D74" s="16">
        <v>0</v>
      </c>
      <c r="E74" s="47" t="s">
        <v>35</v>
      </c>
      <c r="F74" s="16">
        <v>0</v>
      </c>
      <c r="G74" s="170">
        <v>0</v>
      </c>
      <c r="H74" s="20">
        <f t="shared" si="1"/>
        <v>0</v>
      </c>
      <c r="I74" s="78">
        <v>0</v>
      </c>
      <c r="J74" s="20">
        <f t="shared" si="2"/>
        <v>0</v>
      </c>
      <c r="K74" s="78">
        <v>0</v>
      </c>
      <c r="L74" s="20">
        <f t="shared" si="3"/>
        <v>0</v>
      </c>
      <c r="M74" s="78">
        <v>0</v>
      </c>
      <c r="N74" s="20">
        <f t="shared" si="4"/>
        <v>0</v>
      </c>
    </row>
    <row r="75" spans="1:14" ht="37.5" customHeight="1" thickBot="1" x14ac:dyDescent="0.3">
      <c r="A75" s="22"/>
      <c r="B75" s="39" t="s">
        <v>106</v>
      </c>
      <c r="C75" s="22">
        <v>23.59</v>
      </c>
      <c r="D75" s="22">
        <v>0</v>
      </c>
      <c r="E75" s="48" t="s">
        <v>62</v>
      </c>
      <c r="F75" s="22">
        <v>0</v>
      </c>
      <c r="G75" s="173">
        <v>0</v>
      </c>
      <c r="H75" s="20">
        <f t="shared" si="1"/>
        <v>0</v>
      </c>
      <c r="I75" s="78">
        <v>0</v>
      </c>
      <c r="J75" s="20">
        <f t="shared" si="2"/>
        <v>0</v>
      </c>
      <c r="K75" s="78">
        <v>0</v>
      </c>
      <c r="L75" s="20">
        <f t="shared" si="3"/>
        <v>0</v>
      </c>
      <c r="M75" s="78">
        <v>0</v>
      </c>
      <c r="N75" s="20">
        <f t="shared" si="4"/>
        <v>0</v>
      </c>
    </row>
    <row r="76" spans="1:14" ht="37.5" customHeight="1" thickBot="1" x14ac:dyDescent="0.3">
      <c r="A76" s="66" t="s">
        <v>110</v>
      </c>
      <c r="B76" s="111"/>
      <c r="C76" s="111"/>
      <c r="D76" s="111"/>
      <c r="E76" s="111"/>
      <c r="F76" s="111"/>
      <c r="G76" s="174"/>
      <c r="H76" s="20">
        <f t="shared" si="1"/>
        <v>0</v>
      </c>
      <c r="I76" s="78"/>
      <c r="J76" s="20">
        <f t="shared" si="2"/>
        <v>0</v>
      </c>
      <c r="K76" s="78"/>
      <c r="L76" s="20">
        <f t="shared" si="3"/>
        <v>0</v>
      </c>
      <c r="M76" s="78"/>
      <c r="N76" s="20">
        <f t="shared" si="4"/>
        <v>0</v>
      </c>
    </row>
    <row r="77" spans="1:14" ht="37.5" customHeight="1" x14ac:dyDescent="0.25">
      <c r="A77" s="110"/>
      <c r="B77" s="37" t="s">
        <v>111</v>
      </c>
      <c r="C77" s="110">
        <v>39208</v>
      </c>
      <c r="D77" s="110">
        <v>0</v>
      </c>
      <c r="E77" s="46" t="s">
        <v>84</v>
      </c>
      <c r="F77" s="110">
        <v>0</v>
      </c>
      <c r="G77" s="175">
        <v>0</v>
      </c>
      <c r="H77" s="20">
        <f t="shared" ref="H77:H140" si="6">G77*C77</f>
        <v>0</v>
      </c>
      <c r="I77" s="78">
        <v>0</v>
      </c>
      <c r="J77" s="20">
        <f t="shared" ref="J77:J140" si="7">I77*C77</f>
        <v>0</v>
      </c>
      <c r="K77" s="78">
        <v>0</v>
      </c>
      <c r="L77" s="20">
        <f t="shared" ref="L77:L140" si="8">K77*C77</f>
        <v>0</v>
      </c>
      <c r="M77" s="78">
        <v>0</v>
      </c>
      <c r="N77" s="20">
        <f t="shared" ref="N77:N140" si="9">M77*C77</f>
        <v>0</v>
      </c>
    </row>
    <row r="78" spans="1:14" ht="37.5" customHeight="1" x14ac:dyDescent="0.25">
      <c r="A78" s="16"/>
      <c r="B78" s="38" t="s">
        <v>112</v>
      </c>
      <c r="C78" s="16">
        <v>2714</v>
      </c>
      <c r="D78" s="16">
        <v>0</v>
      </c>
      <c r="E78" s="67" t="s">
        <v>62</v>
      </c>
      <c r="F78" s="16">
        <v>0</v>
      </c>
      <c r="G78" s="170">
        <v>0</v>
      </c>
      <c r="H78" s="20">
        <f t="shared" si="6"/>
        <v>0</v>
      </c>
      <c r="I78" s="78">
        <v>0</v>
      </c>
      <c r="J78" s="20">
        <f t="shared" si="7"/>
        <v>0</v>
      </c>
      <c r="K78" s="78">
        <v>0</v>
      </c>
      <c r="L78" s="20">
        <f t="shared" si="8"/>
        <v>0</v>
      </c>
      <c r="M78" s="78">
        <v>0</v>
      </c>
      <c r="N78" s="20">
        <f t="shared" si="9"/>
        <v>0</v>
      </c>
    </row>
    <row r="79" spans="1:14" ht="37.5" customHeight="1" x14ac:dyDescent="0.25">
      <c r="A79" s="16"/>
      <c r="B79" s="38" t="s">
        <v>113</v>
      </c>
      <c r="C79" s="16">
        <v>167.44</v>
      </c>
      <c r="D79" s="16">
        <v>8</v>
      </c>
      <c r="E79" s="68" t="s">
        <v>62</v>
      </c>
      <c r="F79" s="16">
        <v>1339.52</v>
      </c>
      <c r="G79" s="170">
        <v>3</v>
      </c>
      <c r="H79" s="20">
        <f t="shared" si="6"/>
        <v>502.32</v>
      </c>
      <c r="I79" s="78">
        <v>2</v>
      </c>
      <c r="J79" s="20">
        <f t="shared" si="7"/>
        <v>334.88</v>
      </c>
      <c r="K79" s="78">
        <v>2</v>
      </c>
      <c r="L79" s="20">
        <f t="shared" si="8"/>
        <v>334.88</v>
      </c>
      <c r="M79" s="78">
        <v>1</v>
      </c>
      <c r="N79" s="20">
        <f t="shared" si="9"/>
        <v>167.44</v>
      </c>
    </row>
    <row r="80" spans="1:14" ht="37.5" customHeight="1" x14ac:dyDescent="0.25">
      <c r="A80" s="16"/>
      <c r="B80" s="38" t="s">
        <v>114</v>
      </c>
      <c r="C80" s="16">
        <v>45747.519999999997</v>
      </c>
      <c r="D80" s="16">
        <v>0</v>
      </c>
      <c r="E80" s="68" t="s">
        <v>84</v>
      </c>
      <c r="F80" s="16">
        <v>0</v>
      </c>
      <c r="G80" s="170">
        <v>0</v>
      </c>
      <c r="H80" s="20">
        <f t="shared" si="6"/>
        <v>0</v>
      </c>
      <c r="I80" s="78">
        <v>0</v>
      </c>
      <c r="J80" s="20">
        <f t="shared" si="7"/>
        <v>0</v>
      </c>
      <c r="K80" s="78">
        <v>0</v>
      </c>
      <c r="L80" s="20">
        <f t="shared" si="8"/>
        <v>0</v>
      </c>
      <c r="M80" s="78">
        <v>0</v>
      </c>
      <c r="N80" s="20">
        <f t="shared" si="9"/>
        <v>0</v>
      </c>
    </row>
    <row r="81" spans="1:14" ht="37.5" customHeight="1" x14ac:dyDescent="0.25">
      <c r="A81" s="16"/>
      <c r="B81" s="38" t="s">
        <v>115</v>
      </c>
      <c r="C81" s="16">
        <v>111.3</v>
      </c>
      <c r="D81" s="16">
        <v>8</v>
      </c>
      <c r="E81" s="68" t="s">
        <v>84</v>
      </c>
      <c r="F81" s="16">
        <v>890.4</v>
      </c>
      <c r="G81" s="170">
        <v>4</v>
      </c>
      <c r="H81" s="20">
        <f t="shared" si="6"/>
        <v>445.2</v>
      </c>
      <c r="I81" s="78">
        <v>2</v>
      </c>
      <c r="J81" s="20">
        <f t="shared" si="7"/>
        <v>222.6</v>
      </c>
      <c r="K81" s="78">
        <v>0</v>
      </c>
      <c r="L81" s="20">
        <f t="shared" si="8"/>
        <v>0</v>
      </c>
      <c r="M81" s="78">
        <v>2</v>
      </c>
      <c r="N81" s="20">
        <f t="shared" si="9"/>
        <v>222.6</v>
      </c>
    </row>
    <row r="82" spans="1:14" ht="37.5" customHeight="1" x14ac:dyDescent="0.25">
      <c r="A82" s="16"/>
      <c r="B82" s="38" t="s">
        <v>116</v>
      </c>
      <c r="C82" s="16">
        <v>38100.97</v>
      </c>
      <c r="D82" s="16">
        <v>0</v>
      </c>
      <c r="E82" s="68" t="s">
        <v>84</v>
      </c>
      <c r="F82" s="16">
        <v>0</v>
      </c>
      <c r="G82" s="170">
        <v>0</v>
      </c>
      <c r="H82" s="20">
        <f t="shared" si="6"/>
        <v>0</v>
      </c>
      <c r="I82" s="78">
        <v>0</v>
      </c>
      <c r="J82" s="20">
        <f t="shared" si="7"/>
        <v>0</v>
      </c>
      <c r="K82" s="78">
        <v>0</v>
      </c>
      <c r="L82" s="20">
        <f t="shared" si="8"/>
        <v>0</v>
      </c>
      <c r="M82" s="78">
        <v>0</v>
      </c>
      <c r="N82" s="20">
        <f t="shared" si="9"/>
        <v>0</v>
      </c>
    </row>
    <row r="83" spans="1:14" ht="37.5" customHeight="1" x14ac:dyDescent="0.25">
      <c r="A83" s="16"/>
      <c r="B83" s="38" t="s">
        <v>117</v>
      </c>
      <c r="C83" s="16">
        <v>9191.52</v>
      </c>
      <c r="D83" s="16">
        <v>0</v>
      </c>
      <c r="E83" s="68" t="s">
        <v>84</v>
      </c>
      <c r="F83" s="16">
        <v>0</v>
      </c>
      <c r="G83" s="170">
        <v>0</v>
      </c>
      <c r="H83" s="20">
        <f t="shared" si="6"/>
        <v>0</v>
      </c>
      <c r="I83" s="78">
        <v>0</v>
      </c>
      <c r="J83" s="20">
        <f t="shared" si="7"/>
        <v>0</v>
      </c>
      <c r="K83" s="78">
        <v>0</v>
      </c>
      <c r="L83" s="20">
        <f t="shared" si="8"/>
        <v>0</v>
      </c>
      <c r="M83" s="78">
        <v>0</v>
      </c>
      <c r="N83" s="20">
        <f t="shared" si="9"/>
        <v>0</v>
      </c>
    </row>
    <row r="84" spans="1:14" ht="37.5" customHeight="1" thickBot="1" x14ac:dyDescent="0.3">
      <c r="A84" s="22"/>
      <c r="B84" s="23" t="s">
        <v>118</v>
      </c>
      <c r="C84" s="22">
        <v>724.88</v>
      </c>
      <c r="D84" s="16">
        <v>0</v>
      </c>
      <c r="E84" s="34" t="s">
        <v>84</v>
      </c>
      <c r="F84" s="16">
        <v>0</v>
      </c>
      <c r="G84" s="170">
        <v>0</v>
      </c>
      <c r="H84" s="20">
        <f t="shared" si="6"/>
        <v>0</v>
      </c>
      <c r="I84" s="78">
        <v>0</v>
      </c>
      <c r="J84" s="20">
        <f t="shared" si="7"/>
        <v>0</v>
      </c>
      <c r="K84" s="78">
        <v>0</v>
      </c>
      <c r="L84" s="20">
        <f t="shared" si="8"/>
        <v>0</v>
      </c>
      <c r="M84" s="78">
        <v>0</v>
      </c>
      <c r="N84" s="20">
        <f t="shared" si="9"/>
        <v>0</v>
      </c>
    </row>
    <row r="85" spans="1:14" ht="37.5" customHeight="1" thickBot="1" x14ac:dyDescent="0.3">
      <c r="A85" s="66" t="s">
        <v>119</v>
      </c>
      <c r="B85" s="111"/>
      <c r="C85" s="112"/>
      <c r="D85" s="109"/>
      <c r="E85" s="16"/>
      <c r="F85" s="16"/>
      <c r="G85" s="170"/>
      <c r="H85" s="20">
        <f t="shared" si="6"/>
        <v>0</v>
      </c>
      <c r="I85" s="78"/>
      <c r="J85" s="20">
        <f t="shared" si="7"/>
        <v>0</v>
      </c>
      <c r="K85" s="78"/>
      <c r="L85" s="20">
        <f t="shared" si="8"/>
        <v>0</v>
      </c>
      <c r="M85" s="78"/>
      <c r="N85" s="20">
        <f t="shared" si="9"/>
        <v>0</v>
      </c>
    </row>
    <row r="86" spans="1:14" ht="37.5" customHeight="1" x14ac:dyDescent="0.25">
      <c r="A86" s="110"/>
      <c r="B86" s="37" t="s">
        <v>120</v>
      </c>
      <c r="C86" s="110">
        <v>29.64</v>
      </c>
      <c r="D86" s="16">
        <v>0</v>
      </c>
      <c r="E86" s="46" t="s">
        <v>36</v>
      </c>
      <c r="F86" s="16">
        <v>0</v>
      </c>
      <c r="G86" s="170">
        <v>0</v>
      </c>
      <c r="H86" s="20">
        <f t="shared" si="6"/>
        <v>0</v>
      </c>
      <c r="I86" s="78">
        <v>0</v>
      </c>
      <c r="J86" s="20">
        <f t="shared" si="7"/>
        <v>0</v>
      </c>
      <c r="K86" s="78">
        <v>0</v>
      </c>
      <c r="L86" s="20">
        <f t="shared" si="8"/>
        <v>0</v>
      </c>
      <c r="M86" s="78">
        <v>0</v>
      </c>
      <c r="N86" s="20">
        <f t="shared" si="9"/>
        <v>0</v>
      </c>
    </row>
    <row r="87" spans="1:14" ht="37.5" customHeight="1" x14ac:dyDescent="0.25">
      <c r="A87" s="16"/>
      <c r="B87" s="38" t="s">
        <v>121</v>
      </c>
      <c r="C87" s="16">
        <v>9.0500000000000007</v>
      </c>
      <c r="D87" s="16">
        <v>10</v>
      </c>
      <c r="E87" s="47" t="s">
        <v>36</v>
      </c>
      <c r="F87" s="16">
        <v>90.5</v>
      </c>
      <c r="G87" s="170">
        <v>4</v>
      </c>
      <c r="H87" s="20">
        <f t="shared" si="6"/>
        <v>36.200000000000003</v>
      </c>
      <c r="I87" s="78">
        <v>2</v>
      </c>
      <c r="J87" s="20">
        <f t="shared" si="7"/>
        <v>18.100000000000001</v>
      </c>
      <c r="K87" s="78">
        <v>2</v>
      </c>
      <c r="L87" s="20">
        <f t="shared" si="8"/>
        <v>18.100000000000001</v>
      </c>
      <c r="M87" s="78">
        <v>2</v>
      </c>
      <c r="N87" s="20">
        <f t="shared" si="9"/>
        <v>18.100000000000001</v>
      </c>
    </row>
    <row r="88" spans="1:14" ht="37.5" customHeight="1" x14ac:dyDescent="0.25">
      <c r="A88" s="16"/>
      <c r="B88" s="38" t="s">
        <v>122</v>
      </c>
      <c r="C88" s="16">
        <v>15.27</v>
      </c>
      <c r="D88" s="16">
        <v>10</v>
      </c>
      <c r="E88" s="47" t="s">
        <v>36</v>
      </c>
      <c r="F88" s="16">
        <v>152.69999999999999</v>
      </c>
      <c r="G88" s="170">
        <v>4</v>
      </c>
      <c r="H88" s="20">
        <f t="shared" si="6"/>
        <v>61.08</v>
      </c>
      <c r="I88" s="78">
        <v>2</v>
      </c>
      <c r="J88" s="20">
        <f t="shared" si="7"/>
        <v>30.54</v>
      </c>
      <c r="K88" s="78">
        <v>2</v>
      </c>
      <c r="L88" s="20">
        <f t="shared" si="8"/>
        <v>30.54</v>
      </c>
      <c r="M88" s="78">
        <v>2</v>
      </c>
      <c r="N88" s="20">
        <f t="shared" si="9"/>
        <v>30.54</v>
      </c>
    </row>
    <row r="89" spans="1:14" ht="37.5" customHeight="1" x14ac:dyDescent="0.25">
      <c r="A89" s="16"/>
      <c r="B89" s="38" t="s">
        <v>123</v>
      </c>
      <c r="C89" s="16">
        <v>20.8</v>
      </c>
      <c r="D89" s="16">
        <v>0</v>
      </c>
      <c r="E89" s="47" t="s">
        <v>36</v>
      </c>
      <c r="F89" s="16">
        <v>0</v>
      </c>
      <c r="G89" s="170">
        <v>0</v>
      </c>
      <c r="H89" s="20">
        <f t="shared" si="6"/>
        <v>0</v>
      </c>
      <c r="I89" s="78">
        <v>0</v>
      </c>
      <c r="J89" s="20">
        <f t="shared" si="7"/>
        <v>0</v>
      </c>
      <c r="K89" s="78">
        <v>0</v>
      </c>
      <c r="L89" s="20">
        <f t="shared" si="8"/>
        <v>0</v>
      </c>
      <c r="M89" s="78">
        <v>0</v>
      </c>
      <c r="N89" s="20">
        <f t="shared" si="9"/>
        <v>0</v>
      </c>
    </row>
    <row r="90" spans="1:14" ht="37.5" customHeight="1" x14ac:dyDescent="0.25">
      <c r="A90" s="16"/>
      <c r="B90" s="38" t="s">
        <v>124</v>
      </c>
      <c r="C90" s="16">
        <v>47.84</v>
      </c>
      <c r="D90" s="16">
        <v>0</v>
      </c>
      <c r="E90" s="47" t="s">
        <v>36</v>
      </c>
      <c r="F90" s="16">
        <v>0</v>
      </c>
      <c r="G90" s="170">
        <v>0</v>
      </c>
      <c r="H90" s="20">
        <f t="shared" si="6"/>
        <v>0</v>
      </c>
      <c r="I90" s="78">
        <v>0</v>
      </c>
      <c r="J90" s="20">
        <f t="shared" si="7"/>
        <v>0</v>
      </c>
      <c r="K90" s="78">
        <v>0</v>
      </c>
      <c r="L90" s="20">
        <f t="shared" si="8"/>
        <v>0</v>
      </c>
      <c r="M90" s="78">
        <v>0</v>
      </c>
      <c r="N90" s="20">
        <f t="shared" si="9"/>
        <v>0</v>
      </c>
    </row>
    <row r="91" spans="1:14" ht="37.5" customHeight="1" x14ac:dyDescent="0.25">
      <c r="A91" s="16"/>
      <c r="B91" s="38" t="s">
        <v>125</v>
      </c>
      <c r="C91" s="16">
        <v>14.02</v>
      </c>
      <c r="D91" s="16">
        <v>280</v>
      </c>
      <c r="E91" s="47" t="s">
        <v>62</v>
      </c>
      <c r="F91" s="16">
        <v>3925.6</v>
      </c>
      <c r="G91" s="170">
        <v>10</v>
      </c>
      <c r="H91" s="20">
        <f t="shared" si="6"/>
        <v>140.19999999999999</v>
      </c>
      <c r="I91" s="78">
        <v>90</v>
      </c>
      <c r="J91" s="20">
        <f t="shared" si="7"/>
        <v>1261.8</v>
      </c>
      <c r="K91" s="78">
        <v>90</v>
      </c>
      <c r="L91" s="20">
        <f t="shared" si="8"/>
        <v>1261.8</v>
      </c>
      <c r="M91" s="78">
        <v>90</v>
      </c>
      <c r="N91" s="20">
        <f t="shared" si="9"/>
        <v>1261.8</v>
      </c>
    </row>
    <row r="92" spans="1:14" ht="37.5" customHeight="1" x14ac:dyDescent="0.25">
      <c r="A92" s="16"/>
      <c r="B92" s="38" t="s">
        <v>126</v>
      </c>
      <c r="C92" s="16">
        <v>77.2</v>
      </c>
      <c r="D92" s="16">
        <v>0</v>
      </c>
      <c r="E92" s="47" t="s">
        <v>62</v>
      </c>
      <c r="F92" s="16">
        <v>0</v>
      </c>
      <c r="G92" s="170">
        <v>0</v>
      </c>
      <c r="H92" s="20">
        <f t="shared" si="6"/>
        <v>0</v>
      </c>
      <c r="I92" s="78">
        <v>0</v>
      </c>
      <c r="J92" s="20">
        <f t="shared" si="7"/>
        <v>0</v>
      </c>
      <c r="K92" s="78">
        <v>0</v>
      </c>
      <c r="L92" s="20">
        <f t="shared" si="8"/>
        <v>0</v>
      </c>
      <c r="M92" s="78">
        <v>0</v>
      </c>
      <c r="N92" s="20">
        <f t="shared" si="9"/>
        <v>0</v>
      </c>
    </row>
    <row r="93" spans="1:14" ht="37.5" customHeight="1" x14ac:dyDescent="0.25">
      <c r="A93" s="16"/>
      <c r="B93" s="38" t="s">
        <v>127</v>
      </c>
      <c r="C93" s="16">
        <v>68.64</v>
      </c>
      <c r="D93" s="16">
        <v>0</v>
      </c>
      <c r="E93" s="47" t="s">
        <v>62</v>
      </c>
      <c r="F93" s="16">
        <v>0</v>
      </c>
      <c r="G93" s="170">
        <v>0</v>
      </c>
      <c r="H93" s="20">
        <f t="shared" si="6"/>
        <v>0</v>
      </c>
      <c r="I93" s="78">
        <v>0</v>
      </c>
      <c r="J93" s="20">
        <f t="shared" si="7"/>
        <v>0</v>
      </c>
      <c r="K93" s="78">
        <v>0</v>
      </c>
      <c r="L93" s="20">
        <f t="shared" si="8"/>
        <v>0</v>
      </c>
      <c r="M93" s="78">
        <v>0</v>
      </c>
      <c r="N93" s="20">
        <f t="shared" si="9"/>
        <v>0</v>
      </c>
    </row>
    <row r="94" spans="1:14" ht="37.5" customHeight="1" x14ac:dyDescent="0.25">
      <c r="A94" s="16"/>
      <c r="B94" s="38" t="s">
        <v>128</v>
      </c>
      <c r="C94" s="16">
        <v>673.09</v>
      </c>
      <c r="D94" s="16">
        <v>0</v>
      </c>
      <c r="E94" s="47" t="s">
        <v>36</v>
      </c>
      <c r="F94" s="16">
        <v>0</v>
      </c>
      <c r="G94" s="170">
        <v>0</v>
      </c>
      <c r="H94" s="20">
        <f t="shared" si="6"/>
        <v>0</v>
      </c>
      <c r="I94" s="78">
        <v>0</v>
      </c>
      <c r="J94" s="20">
        <f t="shared" si="7"/>
        <v>0</v>
      </c>
      <c r="K94" s="78">
        <v>0</v>
      </c>
      <c r="L94" s="20">
        <f t="shared" si="8"/>
        <v>0</v>
      </c>
      <c r="M94" s="78">
        <v>0</v>
      </c>
      <c r="N94" s="20">
        <f t="shared" si="9"/>
        <v>0</v>
      </c>
    </row>
    <row r="95" spans="1:14" ht="37.5" customHeight="1" x14ac:dyDescent="0.25">
      <c r="A95" s="16"/>
      <c r="B95" s="38" t="s">
        <v>129</v>
      </c>
      <c r="C95" s="16">
        <v>927.16</v>
      </c>
      <c r="D95" s="16">
        <v>0</v>
      </c>
      <c r="E95" s="47" t="s">
        <v>36</v>
      </c>
      <c r="F95" s="16">
        <v>0</v>
      </c>
      <c r="G95" s="170">
        <v>0</v>
      </c>
      <c r="H95" s="20">
        <f t="shared" si="6"/>
        <v>0</v>
      </c>
      <c r="I95" s="78">
        <v>0</v>
      </c>
      <c r="J95" s="20">
        <f t="shared" si="7"/>
        <v>0</v>
      </c>
      <c r="K95" s="78">
        <v>0</v>
      </c>
      <c r="L95" s="20">
        <f t="shared" si="8"/>
        <v>0</v>
      </c>
      <c r="M95" s="78">
        <v>0</v>
      </c>
      <c r="N95" s="20">
        <f t="shared" si="9"/>
        <v>0</v>
      </c>
    </row>
    <row r="96" spans="1:14" ht="37.5" customHeight="1" x14ac:dyDescent="0.25">
      <c r="A96" s="16"/>
      <c r="B96" s="38" t="s">
        <v>130</v>
      </c>
      <c r="C96" s="16">
        <v>738.4</v>
      </c>
      <c r="D96" s="16">
        <v>15</v>
      </c>
      <c r="E96" s="47" t="s">
        <v>36</v>
      </c>
      <c r="F96" s="16">
        <v>11076</v>
      </c>
      <c r="G96" s="170">
        <v>15</v>
      </c>
      <c r="H96" s="20">
        <f t="shared" si="6"/>
        <v>11076</v>
      </c>
      <c r="I96" s="78">
        <v>0</v>
      </c>
      <c r="J96" s="20">
        <f t="shared" si="7"/>
        <v>0</v>
      </c>
      <c r="K96" s="78">
        <v>0</v>
      </c>
      <c r="L96" s="20">
        <f t="shared" si="8"/>
        <v>0</v>
      </c>
      <c r="M96" s="78">
        <v>0</v>
      </c>
      <c r="N96" s="20">
        <f t="shared" si="9"/>
        <v>0</v>
      </c>
    </row>
    <row r="97" spans="1:14" ht="37.5" customHeight="1" x14ac:dyDescent="0.25">
      <c r="A97" s="16"/>
      <c r="B97" s="38" t="s">
        <v>131</v>
      </c>
      <c r="C97" s="16">
        <v>30.492800000000003</v>
      </c>
      <c r="D97" s="16">
        <v>15</v>
      </c>
      <c r="E97" s="47" t="s">
        <v>62</v>
      </c>
      <c r="F97" s="16">
        <v>457.39200000000005</v>
      </c>
      <c r="G97" s="170">
        <v>15</v>
      </c>
      <c r="H97" s="20">
        <f t="shared" si="6"/>
        <v>457.39200000000005</v>
      </c>
      <c r="I97" s="78">
        <v>0</v>
      </c>
      <c r="J97" s="20">
        <f t="shared" si="7"/>
        <v>0</v>
      </c>
      <c r="K97" s="78">
        <v>0</v>
      </c>
      <c r="L97" s="20">
        <f t="shared" si="8"/>
        <v>0</v>
      </c>
      <c r="M97" s="78">
        <v>0</v>
      </c>
      <c r="N97" s="20">
        <f t="shared" si="9"/>
        <v>0</v>
      </c>
    </row>
    <row r="98" spans="1:14" ht="37.5" customHeight="1" x14ac:dyDescent="0.25">
      <c r="A98" s="16"/>
      <c r="B98" s="38" t="s">
        <v>132</v>
      </c>
      <c r="C98" s="16">
        <v>362.44</v>
      </c>
      <c r="D98" s="16">
        <v>2</v>
      </c>
      <c r="E98" s="47" t="s">
        <v>36</v>
      </c>
      <c r="F98" s="16">
        <v>724.88</v>
      </c>
      <c r="G98" s="170">
        <v>1</v>
      </c>
      <c r="H98" s="20">
        <f t="shared" si="6"/>
        <v>362.44</v>
      </c>
      <c r="I98" s="78">
        <v>1</v>
      </c>
      <c r="J98" s="20">
        <f t="shared" si="7"/>
        <v>362.44</v>
      </c>
      <c r="K98" s="78">
        <v>0</v>
      </c>
      <c r="L98" s="20">
        <f t="shared" si="8"/>
        <v>0</v>
      </c>
      <c r="M98" s="78">
        <v>0</v>
      </c>
      <c r="N98" s="20">
        <f t="shared" si="9"/>
        <v>0</v>
      </c>
    </row>
    <row r="99" spans="1:14" ht="37.5" customHeight="1" x14ac:dyDescent="0.25">
      <c r="A99" s="16"/>
      <c r="B99" s="38" t="s">
        <v>133</v>
      </c>
      <c r="C99" s="16">
        <v>414.13</v>
      </c>
      <c r="D99" s="16">
        <v>0</v>
      </c>
      <c r="E99" s="47" t="s">
        <v>36</v>
      </c>
      <c r="F99" s="16">
        <v>0</v>
      </c>
      <c r="G99" s="170">
        <v>0</v>
      </c>
      <c r="H99" s="20">
        <f t="shared" si="6"/>
        <v>0</v>
      </c>
      <c r="I99" s="78">
        <v>0</v>
      </c>
      <c r="J99" s="20">
        <f t="shared" si="7"/>
        <v>0</v>
      </c>
      <c r="K99" s="78">
        <v>0</v>
      </c>
      <c r="L99" s="20">
        <f t="shared" si="8"/>
        <v>0</v>
      </c>
      <c r="M99" s="78">
        <v>0</v>
      </c>
      <c r="N99" s="20">
        <f t="shared" si="9"/>
        <v>0</v>
      </c>
    </row>
    <row r="100" spans="1:14" ht="37.5" customHeight="1" x14ac:dyDescent="0.25">
      <c r="A100" s="16"/>
      <c r="B100" s="38" t="s">
        <v>134</v>
      </c>
      <c r="C100" s="16">
        <v>10.3</v>
      </c>
      <c r="D100" s="16">
        <v>0</v>
      </c>
      <c r="E100" s="47" t="s">
        <v>62</v>
      </c>
      <c r="F100" s="16">
        <v>0</v>
      </c>
      <c r="G100" s="170">
        <v>0</v>
      </c>
      <c r="H100" s="20">
        <f t="shared" si="6"/>
        <v>0</v>
      </c>
      <c r="I100" s="78">
        <v>0</v>
      </c>
      <c r="J100" s="20">
        <f t="shared" si="7"/>
        <v>0</v>
      </c>
      <c r="K100" s="78">
        <v>0</v>
      </c>
      <c r="L100" s="20">
        <f t="shared" si="8"/>
        <v>0</v>
      </c>
      <c r="M100" s="78">
        <v>0</v>
      </c>
      <c r="N100" s="20">
        <f t="shared" si="9"/>
        <v>0</v>
      </c>
    </row>
    <row r="101" spans="1:14" ht="37.5" customHeight="1" x14ac:dyDescent="0.25">
      <c r="A101" s="16"/>
      <c r="B101" s="38" t="s">
        <v>135</v>
      </c>
      <c r="C101" s="16">
        <v>83.41</v>
      </c>
      <c r="D101" s="16">
        <v>8</v>
      </c>
      <c r="E101" s="47" t="s">
        <v>36</v>
      </c>
      <c r="F101" s="16">
        <v>667.28</v>
      </c>
      <c r="G101" s="170">
        <v>2</v>
      </c>
      <c r="H101" s="20">
        <f t="shared" si="6"/>
        <v>166.82</v>
      </c>
      <c r="I101" s="78">
        <v>2</v>
      </c>
      <c r="J101" s="20">
        <f t="shared" si="7"/>
        <v>166.82</v>
      </c>
      <c r="K101" s="78">
        <v>2</v>
      </c>
      <c r="L101" s="20">
        <f t="shared" si="8"/>
        <v>166.82</v>
      </c>
      <c r="M101" s="78">
        <v>2</v>
      </c>
      <c r="N101" s="20">
        <f t="shared" si="9"/>
        <v>166.82</v>
      </c>
    </row>
    <row r="102" spans="1:14" ht="37.5" customHeight="1" x14ac:dyDescent="0.25">
      <c r="A102" s="16"/>
      <c r="B102" s="38" t="s">
        <v>136</v>
      </c>
      <c r="C102" s="16">
        <v>86.04</v>
      </c>
      <c r="D102" s="16">
        <v>0</v>
      </c>
      <c r="E102" s="47" t="s">
        <v>62</v>
      </c>
      <c r="F102" s="16">
        <v>0</v>
      </c>
      <c r="G102" s="170">
        <v>0</v>
      </c>
      <c r="H102" s="20">
        <f t="shared" si="6"/>
        <v>0</v>
      </c>
      <c r="I102" s="78">
        <v>0</v>
      </c>
      <c r="J102" s="20">
        <f t="shared" si="7"/>
        <v>0</v>
      </c>
      <c r="K102" s="78">
        <v>0</v>
      </c>
      <c r="L102" s="20">
        <f t="shared" si="8"/>
        <v>0</v>
      </c>
      <c r="M102" s="78">
        <v>0</v>
      </c>
      <c r="N102" s="20">
        <f t="shared" si="9"/>
        <v>0</v>
      </c>
    </row>
    <row r="103" spans="1:14" ht="37.5" customHeight="1" x14ac:dyDescent="0.25">
      <c r="A103" s="16"/>
      <c r="B103" s="38" t="s">
        <v>137</v>
      </c>
      <c r="C103" s="16">
        <v>11.13</v>
      </c>
      <c r="D103" s="16">
        <v>0</v>
      </c>
      <c r="E103" s="47" t="s">
        <v>177</v>
      </c>
      <c r="F103" s="16">
        <v>0</v>
      </c>
      <c r="G103" s="170">
        <v>0</v>
      </c>
      <c r="H103" s="20">
        <f t="shared" si="6"/>
        <v>0</v>
      </c>
      <c r="I103" s="78">
        <v>0</v>
      </c>
      <c r="J103" s="20">
        <f t="shared" si="7"/>
        <v>0</v>
      </c>
      <c r="K103" s="78">
        <v>0</v>
      </c>
      <c r="L103" s="20">
        <f t="shared" si="8"/>
        <v>0</v>
      </c>
      <c r="M103" s="78">
        <v>0</v>
      </c>
      <c r="N103" s="20">
        <f t="shared" si="9"/>
        <v>0</v>
      </c>
    </row>
    <row r="104" spans="1:14" ht="37.5" customHeight="1" x14ac:dyDescent="0.25">
      <c r="A104" s="16"/>
      <c r="B104" s="38" t="s">
        <v>138</v>
      </c>
      <c r="C104" s="16">
        <v>14.23</v>
      </c>
      <c r="D104" s="16">
        <v>0</v>
      </c>
      <c r="E104" s="47" t="s">
        <v>177</v>
      </c>
      <c r="F104" s="16">
        <v>0</v>
      </c>
      <c r="G104" s="170">
        <v>0</v>
      </c>
      <c r="H104" s="20">
        <f t="shared" si="6"/>
        <v>0</v>
      </c>
      <c r="I104" s="78">
        <v>0</v>
      </c>
      <c r="J104" s="20">
        <f t="shared" si="7"/>
        <v>0</v>
      </c>
      <c r="K104" s="78">
        <v>0</v>
      </c>
      <c r="L104" s="20">
        <f t="shared" si="8"/>
        <v>0</v>
      </c>
      <c r="M104" s="78">
        <v>0</v>
      </c>
      <c r="N104" s="20">
        <f t="shared" si="9"/>
        <v>0</v>
      </c>
    </row>
    <row r="105" spans="1:14" ht="37.5" customHeight="1" x14ac:dyDescent="0.25">
      <c r="A105" s="16"/>
      <c r="B105" s="38" t="s">
        <v>139</v>
      </c>
      <c r="C105" s="16">
        <v>270.39999999999998</v>
      </c>
      <c r="D105" s="16">
        <v>4</v>
      </c>
      <c r="E105" s="47" t="s">
        <v>60</v>
      </c>
      <c r="F105" s="16">
        <v>1081.5999999999999</v>
      </c>
      <c r="G105" s="170">
        <v>2</v>
      </c>
      <c r="H105" s="20">
        <f t="shared" si="6"/>
        <v>540.79999999999995</v>
      </c>
      <c r="I105" s="78">
        <v>2</v>
      </c>
      <c r="J105" s="20">
        <f t="shared" si="7"/>
        <v>540.79999999999995</v>
      </c>
      <c r="K105" s="78">
        <v>0</v>
      </c>
      <c r="L105" s="20">
        <f t="shared" si="8"/>
        <v>0</v>
      </c>
      <c r="M105" s="78">
        <v>0</v>
      </c>
      <c r="N105" s="20">
        <f t="shared" si="9"/>
        <v>0</v>
      </c>
    </row>
    <row r="106" spans="1:14" ht="37.5" customHeight="1" x14ac:dyDescent="0.25">
      <c r="A106" s="16"/>
      <c r="B106" s="38" t="s">
        <v>140</v>
      </c>
      <c r="C106" s="16">
        <v>311.88</v>
      </c>
      <c r="D106" s="16">
        <v>6</v>
      </c>
      <c r="E106" s="47" t="s">
        <v>60</v>
      </c>
      <c r="F106" s="16">
        <v>1871.28</v>
      </c>
      <c r="G106" s="170">
        <v>2</v>
      </c>
      <c r="H106" s="20">
        <f t="shared" si="6"/>
        <v>623.76</v>
      </c>
      <c r="I106" s="78">
        <v>2</v>
      </c>
      <c r="J106" s="20">
        <f t="shared" si="7"/>
        <v>623.76</v>
      </c>
      <c r="K106" s="78">
        <v>1</v>
      </c>
      <c r="L106" s="20">
        <f t="shared" si="8"/>
        <v>311.88</v>
      </c>
      <c r="M106" s="78">
        <v>1</v>
      </c>
      <c r="N106" s="20">
        <f t="shared" si="9"/>
        <v>311.88</v>
      </c>
    </row>
    <row r="107" spans="1:14" ht="37.5" customHeight="1" x14ac:dyDescent="0.25">
      <c r="A107" s="16"/>
      <c r="B107" s="21" t="s">
        <v>141</v>
      </c>
      <c r="C107" s="16">
        <v>187.08</v>
      </c>
      <c r="D107" s="16">
        <v>0</v>
      </c>
      <c r="E107" s="34" t="s">
        <v>59</v>
      </c>
      <c r="F107" s="16">
        <v>0</v>
      </c>
      <c r="G107" s="170">
        <v>0</v>
      </c>
      <c r="H107" s="20">
        <f t="shared" si="6"/>
        <v>0</v>
      </c>
      <c r="I107" s="78">
        <v>0</v>
      </c>
      <c r="J107" s="20">
        <f t="shared" si="7"/>
        <v>0</v>
      </c>
      <c r="K107" s="78">
        <v>0</v>
      </c>
      <c r="L107" s="20">
        <f t="shared" si="8"/>
        <v>0</v>
      </c>
      <c r="M107" s="78">
        <v>0</v>
      </c>
      <c r="N107" s="20">
        <f t="shared" si="9"/>
        <v>0</v>
      </c>
    </row>
    <row r="108" spans="1:14" ht="37.5" customHeight="1" x14ac:dyDescent="0.25">
      <c r="A108" s="16"/>
      <c r="B108" s="21" t="s">
        <v>142</v>
      </c>
      <c r="C108" s="16">
        <v>243.24</v>
      </c>
      <c r="D108" s="16">
        <v>0</v>
      </c>
      <c r="E108" s="34" t="s">
        <v>59</v>
      </c>
      <c r="F108" s="16">
        <v>0</v>
      </c>
      <c r="G108" s="170">
        <v>0</v>
      </c>
      <c r="H108" s="20">
        <f t="shared" si="6"/>
        <v>0</v>
      </c>
      <c r="I108" s="78">
        <v>0</v>
      </c>
      <c r="J108" s="20">
        <f t="shared" si="7"/>
        <v>0</v>
      </c>
      <c r="K108" s="78">
        <v>0</v>
      </c>
      <c r="L108" s="20">
        <f t="shared" si="8"/>
        <v>0</v>
      </c>
      <c r="M108" s="78">
        <v>0</v>
      </c>
      <c r="N108" s="20">
        <f t="shared" si="9"/>
        <v>0</v>
      </c>
    </row>
    <row r="109" spans="1:14" ht="37.5" customHeight="1" x14ac:dyDescent="0.25">
      <c r="A109" s="16"/>
      <c r="B109" s="21" t="s">
        <v>143</v>
      </c>
      <c r="C109" s="16">
        <v>952.64</v>
      </c>
      <c r="D109" s="16">
        <v>2</v>
      </c>
      <c r="E109" s="34" t="s">
        <v>36</v>
      </c>
      <c r="F109" s="16">
        <v>1905.28</v>
      </c>
      <c r="G109" s="170">
        <v>1</v>
      </c>
      <c r="H109" s="20">
        <f t="shared" si="6"/>
        <v>952.64</v>
      </c>
      <c r="I109" s="78">
        <v>1</v>
      </c>
      <c r="J109" s="20">
        <f t="shared" si="7"/>
        <v>952.64</v>
      </c>
      <c r="K109" s="78">
        <v>0</v>
      </c>
      <c r="L109" s="20">
        <f t="shared" si="8"/>
        <v>0</v>
      </c>
      <c r="M109" s="78">
        <v>0</v>
      </c>
      <c r="N109" s="20">
        <f t="shared" si="9"/>
        <v>0</v>
      </c>
    </row>
    <row r="110" spans="1:14" ht="37.5" customHeight="1" x14ac:dyDescent="0.25">
      <c r="A110" s="16"/>
      <c r="B110" s="21" t="s">
        <v>144</v>
      </c>
      <c r="C110" s="16">
        <v>279</v>
      </c>
      <c r="D110" s="16">
        <v>0</v>
      </c>
      <c r="E110" s="34" t="s">
        <v>59</v>
      </c>
      <c r="F110" s="16">
        <v>0</v>
      </c>
      <c r="G110" s="170">
        <v>0</v>
      </c>
      <c r="H110" s="20">
        <f t="shared" si="6"/>
        <v>0</v>
      </c>
      <c r="I110" s="78">
        <v>0</v>
      </c>
      <c r="J110" s="20">
        <f t="shared" si="7"/>
        <v>0</v>
      </c>
      <c r="K110" s="78">
        <v>0</v>
      </c>
      <c r="L110" s="20">
        <f t="shared" si="8"/>
        <v>0</v>
      </c>
      <c r="M110" s="78">
        <v>0</v>
      </c>
      <c r="N110" s="20">
        <f t="shared" si="9"/>
        <v>0</v>
      </c>
    </row>
    <row r="111" spans="1:14" ht="37.5" customHeight="1" x14ac:dyDescent="0.25">
      <c r="A111" s="16"/>
      <c r="B111" s="21" t="s">
        <v>145</v>
      </c>
      <c r="C111" s="16">
        <v>321.36</v>
      </c>
      <c r="D111" s="16">
        <v>0</v>
      </c>
      <c r="E111" s="34" t="s">
        <v>59</v>
      </c>
      <c r="F111" s="16">
        <v>0</v>
      </c>
      <c r="G111" s="170">
        <v>0</v>
      </c>
      <c r="H111" s="20">
        <f t="shared" si="6"/>
        <v>0</v>
      </c>
      <c r="I111" s="78">
        <v>0</v>
      </c>
      <c r="J111" s="20">
        <f t="shared" si="7"/>
        <v>0</v>
      </c>
      <c r="K111" s="78">
        <v>0</v>
      </c>
      <c r="L111" s="20">
        <f t="shared" si="8"/>
        <v>0</v>
      </c>
      <c r="M111" s="78">
        <v>0</v>
      </c>
      <c r="N111" s="20">
        <f t="shared" si="9"/>
        <v>0</v>
      </c>
    </row>
    <row r="112" spans="1:14" ht="37.5" customHeight="1" x14ac:dyDescent="0.25">
      <c r="A112" s="16"/>
      <c r="B112" s="38" t="s">
        <v>146</v>
      </c>
      <c r="C112" s="16">
        <v>53.14</v>
      </c>
      <c r="D112" s="16">
        <v>0</v>
      </c>
      <c r="E112" s="47" t="s">
        <v>36</v>
      </c>
      <c r="F112" s="16">
        <v>0</v>
      </c>
      <c r="G112" s="170">
        <v>0</v>
      </c>
      <c r="H112" s="20">
        <f t="shared" si="6"/>
        <v>0</v>
      </c>
      <c r="I112" s="78">
        <v>0</v>
      </c>
      <c r="J112" s="20">
        <f t="shared" si="7"/>
        <v>0</v>
      </c>
      <c r="K112" s="78">
        <v>0</v>
      </c>
      <c r="L112" s="20">
        <f t="shared" si="8"/>
        <v>0</v>
      </c>
      <c r="M112" s="78">
        <v>0</v>
      </c>
      <c r="N112" s="20">
        <f t="shared" si="9"/>
        <v>0</v>
      </c>
    </row>
    <row r="113" spans="1:14" ht="37.5" customHeight="1" x14ac:dyDescent="0.25">
      <c r="A113" s="16"/>
      <c r="B113" s="38" t="s">
        <v>147</v>
      </c>
      <c r="C113" s="16">
        <v>41.6</v>
      </c>
      <c r="D113" s="16">
        <v>0</v>
      </c>
      <c r="E113" s="47" t="s">
        <v>62</v>
      </c>
      <c r="F113" s="16">
        <v>0</v>
      </c>
      <c r="G113" s="170">
        <v>0</v>
      </c>
      <c r="H113" s="20">
        <f t="shared" si="6"/>
        <v>0</v>
      </c>
      <c r="I113" s="78">
        <v>0</v>
      </c>
      <c r="J113" s="20">
        <f t="shared" si="7"/>
        <v>0</v>
      </c>
      <c r="K113" s="78">
        <v>0</v>
      </c>
      <c r="L113" s="20">
        <f t="shared" si="8"/>
        <v>0</v>
      </c>
      <c r="M113" s="78">
        <v>0</v>
      </c>
      <c r="N113" s="20">
        <f t="shared" si="9"/>
        <v>0</v>
      </c>
    </row>
    <row r="114" spans="1:14" ht="37.5" customHeight="1" x14ac:dyDescent="0.25">
      <c r="A114" s="16"/>
      <c r="B114" s="38" t="s">
        <v>148</v>
      </c>
      <c r="C114" s="16">
        <v>44.41</v>
      </c>
      <c r="D114" s="16">
        <v>83</v>
      </c>
      <c r="E114" s="47" t="s">
        <v>177</v>
      </c>
      <c r="F114" s="16">
        <v>3686.0299999999997</v>
      </c>
      <c r="G114" s="170">
        <v>1</v>
      </c>
      <c r="H114" s="20">
        <f t="shared" si="6"/>
        <v>44.41</v>
      </c>
      <c r="I114" s="78">
        <v>80</v>
      </c>
      <c r="J114" s="20">
        <f t="shared" si="7"/>
        <v>3552.7999999999997</v>
      </c>
      <c r="K114" s="78">
        <v>1</v>
      </c>
      <c r="L114" s="20">
        <f t="shared" si="8"/>
        <v>44.41</v>
      </c>
      <c r="M114" s="78">
        <v>1</v>
      </c>
      <c r="N114" s="20">
        <f t="shared" si="9"/>
        <v>44.41</v>
      </c>
    </row>
    <row r="115" spans="1:14" ht="37.5" customHeight="1" x14ac:dyDescent="0.25">
      <c r="A115" s="16"/>
      <c r="B115" s="38" t="s">
        <v>149</v>
      </c>
      <c r="C115" s="16">
        <v>13.38</v>
      </c>
      <c r="D115" s="16">
        <v>5</v>
      </c>
      <c r="E115" s="47" t="s">
        <v>62</v>
      </c>
      <c r="F115" s="16">
        <v>66.900000000000006</v>
      </c>
      <c r="G115" s="170">
        <v>0</v>
      </c>
      <c r="H115" s="20">
        <f t="shared" si="6"/>
        <v>0</v>
      </c>
      <c r="I115" s="78">
        <v>5</v>
      </c>
      <c r="J115" s="20">
        <f t="shared" si="7"/>
        <v>66.900000000000006</v>
      </c>
      <c r="K115" s="78">
        <v>0</v>
      </c>
      <c r="L115" s="20">
        <f t="shared" si="8"/>
        <v>0</v>
      </c>
      <c r="M115" s="78">
        <v>0</v>
      </c>
      <c r="N115" s="20">
        <f t="shared" si="9"/>
        <v>0</v>
      </c>
    </row>
    <row r="116" spans="1:14" ht="37.5" customHeight="1" x14ac:dyDescent="0.25">
      <c r="A116" s="16"/>
      <c r="B116" s="38" t="s">
        <v>150</v>
      </c>
      <c r="C116" s="16">
        <v>13.38</v>
      </c>
      <c r="D116" s="16">
        <v>0</v>
      </c>
      <c r="E116" s="47" t="s">
        <v>62</v>
      </c>
      <c r="F116" s="16">
        <v>0</v>
      </c>
      <c r="G116" s="170">
        <v>0</v>
      </c>
      <c r="H116" s="20">
        <f t="shared" si="6"/>
        <v>0</v>
      </c>
      <c r="I116" s="78">
        <v>0</v>
      </c>
      <c r="J116" s="20">
        <f t="shared" si="7"/>
        <v>0</v>
      </c>
      <c r="K116" s="78">
        <v>0</v>
      </c>
      <c r="L116" s="20">
        <f t="shared" si="8"/>
        <v>0</v>
      </c>
      <c r="M116" s="78">
        <v>0</v>
      </c>
      <c r="N116" s="20">
        <f t="shared" si="9"/>
        <v>0</v>
      </c>
    </row>
    <row r="117" spans="1:14" ht="37.5" customHeight="1" x14ac:dyDescent="0.25">
      <c r="A117" s="16"/>
      <c r="B117" s="38" t="s">
        <v>151</v>
      </c>
      <c r="C117" s="16">
        <v>13.38</v>
      </c>
      <c r="D117" s="16">
        <v>0</v>
      </c>
      <c r="E117" s="47" t="s">
        <v>62</v>
      </c>
      <c r="F117" s="16">
        <v>0</v>
      </c>
      <c r="G117" s="170">
        <v>0</v>
      </c>
      <c r="H117" s="20">
        <f t="shared" si="6"/>
        <v>0</v>
      </c>
      <c r="I117" s="78">
        <v>0</v>
      </c>
      <c r="J117" s="20">
        <f t="shared" si="7"/>
        <v>0</v>
      </c>
      <c r="K117" s="78">
        <v>0</v>
      </c>
      <c r="L117" s="20">
        <f t="shared" si="8"/>
        <v>0</v>
      </c>
      <c r="M117" s="78">
        <v>0</v>
      </c>
      <c r="N117" s="20">
        <f t="shared" si="9"/>
        <v>0</v>
      </c>
    </row>
    <row r="118" spans="1:14" ht="37.5" customHeight="1" x14ac:dyDescent="0.25">
      <c r="A118" s="16"/>
      <c r="B118" s="38" t="s">
        <v>152</v>
      </c>
      <c r="C118" s="16">
        <v>8.98</v>
      </c>
      <c r="D118" s="16">
        <v>10</v>
      </c>
      <c r="E118" s="47" t="s">
        <v>62</v>
      </c>
      <c r="F118" s="16">
        <v>89.800000000000011</v>
      </c>
      <c r="G118" s="170">
        <v>0</v>
      </c>
      <c r="H118" s="20">
        <f t="shared" si="6"/>
        <v>0</v>
      </c>
      <c r="I118" s="78">
        <v>10</v>
      </c>
      <c r="J118" s="20">
        <f t="shared" si="7"/>
        <v>89.800000000000011</v>
      </c>
      <c r="K118" s="78">
        <v>0</v>
      </c>
      <c r="L118" s="20">
        <f t="shared" si="8"/>
        <v>0</v>
      </c>
      <c r="M118" s="78">
        <v>0</v>
      </c>
      <c r="N118" s="20">
        <f t="shared" si="9"/>
        <v>0</v>
      </c>
    </row>
    <row r="119" spans="1:14" ht="37.5" customHeight="1" x14ac:dyDescent="0.25">
      <c r="A119" s="16"/>
      <c r="B119" s="38" t="s">
        <v>153</v>
      </c>
      <c r="C119" s="16">
        <v>8.98</v>
      </c>
      <c r="D119" s="16">
        <v>0</v>
      </c>
      <c r="E119" s="47" t="s">
        <v>62</v>
      </c>
      <c r="F119" s="16">
        <v>0</v>
      </c>
      <c r="G119" s="170">
        <v>0</v>
      </c>
      <c r="H119" s="20">
        <f t="shared" si="6"/>
        <v>0</v>
      </c>
      <c r="I119" s="78">
        <v>0</v>
      </c>
      <c r="J119" s="20">
        <f t="shared" si="7"/>
        <v>0</v>
      </c>
      <c r="K119" s="78">
        <v>0</v>
      </c>
      <c r="L119" s="20">
        <f t="shared" si="8"/>
        <v>0</v>
      </c>
      <c r="M119" s="78">
        <v>0</v>
      </c>
      <c r="N119" s="20">
        <f t="shared" si="9"/>
        <v>0</v>
      </c>
    </row>
    <row r="120" spans="1:14" ht="37.5" customHeight="1" x14ac:dyDescent="0.25">
      <c r="A120" s="16"/>
      <c r="B120" s="38" t="s">
        <v>154</v>
      </c>
      <c r="C120" s="16">
        <v>8.98</v>
      </c>
      <c r="D120" s="16">
        <v>0</v>
      </c>
      <c r="E120" s="47" t="s">
        <v>62</v>
      </c>
      <c r="F120" s="16">
        <v>0</v>
      </c>
      <c r="G120" s="170">
        <v>0</v>
      </c>
      <c r="H120" s="20">
        <f t="shared" si="6"/>
        <v>0</v>
      </c>
      <c r="I120" s="78">
        <v>0</v>
      </c>
      <c r="J120" s="20">
        <f t="shared" si="7"/>
        <v>0</v>
      </c>
      <c r="K120" s="78">
        <v>0</v>
      </c>
      <c r="L120" s="20">
        <f t="shared" si="8"/>
        <v>0</v>
      </c>
      <c r="M120" s="78">
        <v>0</v>
      </c>
      <c r="N120" s="20">
        <f t="shared" si="9"/>
        <v>0</v>
      </c>
    </row>
    <row r="121" spans="1:14" ht="37.5" customHeight="1" x14ac:dyDescent="0.25">
      <c r="A121" s="16"/>
      <c r="B121" s="38" t="s">
        <v>155</v>
      </c>
      <c r="C121" s="16">
        <v>7.76</v>
      </c>
      <c r="D121" s="16">
        <v>110</v>
      </c>
      <c r="E121" s="47" t="s">
        <v>36</v>
      </c>
      <c r="F121" s="16">
        <v>853.6</v>
      </c>
      <c r="G121" s="170">
        <v>5</v>
      </c>
      <c r="H121" s="20">
        <f t="shared" si="6"/>
        <v>38.799999999999997</v>
      </c>
      <c r="I121" s="78">
        <v>100</v>
      </c>
      <c r="J121" s="20">
        <f t="shared" si="7"/>
        <v>776</v>
      </c>
      <c r="K121" s="78">
        <v>5</v>
      </c>
      <c r="L121" s="20">
        <f t="shared" si="8"/>
        <v>38.799999999999997</v>
      </c>
      <c r="M121" s="78">
        <v>0</v>
      </c>
      <c r="N121" s="20">
        <f t="shared" si="9"/>
        <v>0</v>
      </c>
    </row>
    <row r="122" spans="1:14" ht="37.5" customHeight="1" x14ac:dyDescent="0.25">
      <c r="A122" s="16"/>
      <c r="B122" s="38" t="s">
        <v>156</v>
      </c>
      <c r="C122" s="16">
        <v>14.04</v>
      </c>
      <c r="D122" s="16">
        <v>15</v>
      </c>
      <c r="E122" s="47" t="s">
        <v>36</v>
      </c>
      <c r="F122" s="16">
        <v>210.6</v>
      </c>
      <c r="G122" s="170">
        <v>5</v>
      </c>
      <c r="H122" s="20">
        <f t="shared" si="6"/>
        <v>70.199999999999989</v>
      </c>
      <c r="I122" s="78">
        <v>5</v>
      </c>
      <c r="J122" s="20">
        <f t="shared" si="7"/>
        <v>70.199999999999989</v>
      </c>
      <c r="K122" s="78">
        <v>0</v>
      </c>
      <c r="L122" s="20">
        <f t="shared" si="8"/>
        <v>0</v>
      </c>
      <c r="M122" s="78">
        <v>5</v>
      </c>
      <c r="N122" s="20">
        <f t="shared" si="9"/>
        <v>70.199999999999989</v>
      </c>
    </row>
    <row r="123" spans="1:14" ht="37.5" customHeight="1" x14ac:dyDescent="0.25">
      <c r="A123" s="16"/>
      <c r="B123" s="38" t="s">
        <v>157</v>
      </c>
      <c r="C123" s="16">
        <v>20.79</v>
      </c>
      <c r="D123" s="16">
        <v>4</v>
      </c>
      <c r="E123" s="47" t="s">
        <v>36</v>
      </c>
      <c r="F123" s="16">
        <v>83.16</v>
      </c>
      <c r="G123" s="170">
        <v>1</v>
      </c>
      <c r="H123" s="20">
        <f t="shared" si="6"/>
        <v>20.79</v>
      </c>
      <c r="I123" s="78">
        <v>1</v>
      </c>
      <c r="J123" s="20">
        <f t="shared" si="7"/>
        <v>20.79</v>
      </c>
      <c r="K123" s="78">
        <v>1</v>
      </c>
      <c r="L123" s="20">
        <f t="shared" si="8"/>
        <v>20.79</v>
      </c>
      <c r="M123" s="78">
        <v>1</v>
      </c>
      <c r="N123" s="20">
        <f t="shared" si="9"/>
        <v>20.79</v>
      </c>
    </row>
    <row r="124" spans="1:14" ht="37.5" customHeight="1" x14ac:dyDescent="0.25">
      <c r="A124" s="16"/>
      <c r="B124" s="38" t="s">
        <v>158</v>
      </c>
      <c r="C124" s="16">
        <v>239.79</v>
      </c>
      <c r="D124" s="16">
        <v>0</v>
      </c>
      <c r="E124" s="47" t="s">
        <v>60</v>
      </c>
      <c r="F124" s="16">
        <v>0</v>
      </c>
      <c r="G124" s="170">
        <v>0</v>
      </c>
      <c r="H124" s="20">
        <f t="shared" si="6"/>
        <v>0</v>
      </c>
      <c r="I124" s="78">
        <v>0</v>
      </c>
      <c r="J124" s="20">
        <f t="shared" si="7"/>
        <v>0</v>
      </c>
      <c r="K124" s="78">
        <v>0</v>
      </c>
      <c r="L124" s="20">
        <f t="shared" si="8"/>
        <v>0</v>
      </c>
      <c r="M124" s="78">
        <v>0</v>
      </c>
      <c r="N124" s="20">
        <f t="shared" si="9"/>
        <v>0</v>
      </c>
    </row>
    <row r="125" spans="1:14" ht="37.5" customHeight="1" x14ac:dyDescent="0.25">
      <c r="A125" s="16"/>
      <c r="B125" s="38" t="s">
        <v>159</v>
      </c>
      <c r="C125" s="16">
        <v>109.5</v>
      </c>
      <c r="D125" s="16">
        <v>0</v>
      </c>
      <c r="E125" s="47" t="s">
        <v>36</v>
      </c>
      <c r="F125" s="16">
        <v>0</v>
      </c>
      <c r="G125" s="170">
        <v>0</v>
      </c>
      <c r="H125" s="20">
        <f t="shared" si="6"/>
        <v>0</v>
      </c>
      <c r="I125" s="78">
        <v>0</v>
      </c>
      <c r="J125" s="20">
        <f t="shared" si="7"/>
        <v>0</v>
      </c>
      <c r="K125" s="78">
        <v>0</v>
      </c>
      <c r="L125" s="20">
        <f t="shared" si="8"/>
        <v>0</v>
      </c>
      <c r="M125" s="78">
        <v>0</v>
      </c>
      <c r="N125" s="20">
        <f t="shared" si="9"/>
        <v>0</v>
      </c>
    </row>
    <row r="126" spans="1:14" ht="37.5" customHeight="1" x14ac:dyDescent="0.25">
      <c r="A126" s="16"/>
      <c r="B126" s="38" t="s">
        <v>160</v>
      </c>
      <c r="C126" s="16">
        <v>34.130000000000003</v>
      </c>
      <c r="D126" s="16">
        <v>2</v>
      </c>
      <c r="E126" s="47" t="s">
        <v>62</v>
      </c>
      <c r="F126" s="16">
        <v>68.260000000000005</v>
      </c>
      <c r="G126" s="170">
        <v>0</v>
      </c>
      <c r="H126" s="20">
        <f t="shared" si="6"/>
        <v>0</v>
      </c>
      <c r="I126" s="78">
        <v>2</v>
      </c>
      <c r="J126" s="20">
        <f t="shared" si="7"/>
        <v>68.260000000000005</v>
      </c>
      <c r="K126" s="78">
        <v>0</v>
      </c>
      <c r="L126" s="20">
        <f t="shared" si="8"/>
        <v>0</v>
      </c>
      <c r="M126" s="78">
        <v>0</v>
      </c>
      <c r="N126" s="20">
        <f t="shared" si="9"/>
        <v>0</v>
      </c>
    </row>
    <row r="127" spans="1:14" ht="37.5" customHeight="1" x14ac:dyDescent="0.25">
      <c r="A127" s="16"/>
      <c r="B127" s="37" t="s">
        <v>161</v>
      </c>
      <c r="C127" s="16">
        <v>14.82</v>
      </c>
      <c r="D127" s="16">
        <v>20</v>
      </c>
      <c r="E127" s="47" t="s">
        <v>62</v>
      </c>
      <c r="F127" s="16">
        <v>296.39999999999998</v>
      </c>
      <c r="G127" s="170">
        <v>20</v>
      </c>
      <c r="H127" s="20">
        <f t="shared" si="6"/>
        <v>296.39999999999998</v>
      </c>
      <c r="I127" s="78">
        <v>0</v>
      </c>
      <c r="J127" s="20">
        <f t="shared" si="7"/>
        <v>0</v>
      </c>
      <c r="K127" s="78">
        <v>0</v>
      </c>
      <c r="L127" s="20">
        <f t="shared" si="8"/>
        <v>0</v>
      </c>
      <c r="M127" s="78">
        <v>0</v>
      </c>
      <c r="N127" s="20">
        <f t="shared" si="9"/>
        <v>0</v>
      </c>
    </row>
    <row r="128" spans="1:14" ht="37.5" customHeight="1" x14ac:dyDescent="0.25">
      <c r="A128" s="16"/>
      <c r="B128" s="38" t="s">
        <v>162</v>
      </c>
      <c r="C128" s="16">
        <v>33.43</v>
      </c>
      <c r="D128" s="16">
        <v>90</v>
      </c>
      <c r="E128" s="47" t="s">
        <v>62</v>
      </c>
      <c r="F128" s="16">
        <v>3008.7</v>
      </c>
      <c r="G128" s="170">
        <v>10</v>
      </c>
      <c r="H128" s="20">
        <f t="shared" si="6"/>
        <v>334.3</v>
      </c>
      <c r="I128" s="78">
        <v>0</v>
      </c>
      <c r="J128" s="20">
        <f t="shared" si="7"/>
        <v>0</v>
      </c>
      <c r="K128" s="78">
        <v>80</v>
      </c>
      <c r="L128" s="20">
        <f t="shared" si="8"/>
        <v>2674.4</v>
      </c>
      <c r="M128" s="78">
        <v>0</v>
      </c>
      <c r="N128" s="20">
        <f t="shared" si="9"/>
        <v>0</v>
      </c>
    </row>
    <row r="129" spans="1:14" ht="37.5" customHeight="1" x14ac:dyDescent="0.25">
      <c r="A129" s="16"/>
      <c r="B129" s="38" t="s">
        <v>163</v>
      </c>
      <c r="C129" s="16">
        <v>453.96</v>
      </c>
      <c r="D129" s="16">
        <v>0</v>
      </c>
      <c r="E129" s="47" t="s">
        <v>62</v>
      </c>
      <c r="F129" s="16">
        <v>0</v>
      </c>
      <c r="G129" s="170">
        <v>0</v>
      </c>
      <c r="H129" s="20">
        <f t="shared" si="6"/>
        <v>0</v>
      </c>
      <c r="I129" s="78">
        <v>0</v>
      </c>
      <c r="J129" s="20">
        <f t="shared" si="7"/>
        <v>0</v>
      </c>
      <c r="K129" s="78">
        <v>0</v>
      </c>
      <c r="L129" s="20">
        <f t="shared" si="8"/>
        <v>0</v>
      </c>
      <c r="M129" s="78">
        <v>0</v>
      </c>
      <c r="N129" s="20">
        <f t="shared" si="9"/>
        <v>0</v>
      </c>
    </row>
    <row r="130" spans="1:14" ht="37.5" customHeight="1" x14ac:dyDescent="0.25">
      <c r="A130" s="16"/>
      <c r="B130" s="38" t="s">
        <v>164</v>
      </c>
      <c r="C130" s="16">
        <v>202.8</v>
      </c>
      <c r="D130" s="16">
        <v>0</v>
      </c>
      <c r="E130" s="47" t="s">
        <v>62</v>
      </c>
      <c r="F130" s="16">
        <v>0</v>
      </c>
      <c r="G130" s="170">
        <v>0</v>
      </c>
      <c r="H130" s="20">
        <f t="shared" si="6"/>
        <v>0</v>
      </c>
      <c r="I130" s="78">
        <v>0</v>
      </c>
      <c r="J130" s="20">
        <f t="shared" si="7"/>
        <v>0</v>
      </c>
      <c r="K130" s="78">
        <v>0</v>
      </c>
      <c r="L130" s="20">
        <f t="shared" si="8"/>
        <v>0</v>
      </c>
      <c r="M130" s="78">
        <v>0</v>
      </c>
      <c r="N130" s="20">
        <f t="shared" si="9"/>
        <v>0</v>
      </c>
    </row>
    <row r="131" spans="1:14" ht="37.5" customHeight="1" x14ac:dyDescent="0.25">
      <c r="A131" s="16"/>
      <c r="B131" s="38" t="s">
        <v>165</v>
      </c>
      <c r="C131" s="16">
        <v>131.96</v>
      </c>
      <c r="D131" s="16">
        <v>2</v>
      </c>
      <c r="E131" s="47" t="s">
        <v>62</v>
      </c>
      <c r="F131" s="16">
        <v>263.92</v>
      </c>
      <c r="G131" s="170">
        <v>0</v>
      </c>
      <c r="H131" s="20">
        <f t="shared" si="6"/>
        <v>0</v>
      </c>
      <c r="I131" s="78">
        <v>1</v>
      </c>
      <c r="J131" s="20">
        <f t="shared" si="7"/>
        <v>131.96</v>
      </c>
      <c r="K131" s="78">
        <v>1</v>
      </c>
      <c r="L131" s="20">
        <f t="shared" si="8"/>
        <v>131.96</v>
      </c>
      <c r="M131" s="78">
        <v>0</v>
      </c>
      <c r="N131" s="20">
        <f t="shared" si="9"/>
        <v>0</v>
      </c>
    </row>
    <row r="132" spans="1:14" ht="37.5" customHeight="1" x14ac:dyDescent="0.25">
      <c r="A132" s="16"/>
      <c r="B132" s="38" t="s">
        <v>166</v>
      </c>
      <c r="C132" s="16">
        <v>40.56</v>
      </c>
      <c r="D132" s="16">
        <v>110</v>
      </c>
      <c r="E132" s="47" t="s">
        <v>178</v>
      </c>
      <c r="F132" s="16">
        <v>4461.6000000000004</v>
      </c>
      <c r="G132" s="170">
        <v>100</v>
      </c>
      <c r="H132" s="20">
        <f t="shared" si="6"/>
        <v>4056</v>
      </c>
      <c r="I132" s="78">
        <v>0</v>
      </c>
      <c r="J132" s="20">
        <f t="shared" si="7"/>
        <v>0</v>
      </c>
      <c r="K132" s="78">
        <v>5</v>
      </c>
      <c r="L132" s="20">
        <f t="shared" si="8"/>
        <v>202.8</v>
      </c>
      <c r="M132" s="78">
        <v>5</v>
      </c>
      <c r="N132" s="20">
        <f t="shared" si="9"/>
        <v>202.8</v>
      </c>
    </row>
    <row r="133" spans="1:14" ht="37.5" customHeight="1" x14ac:dyDescent="0.25">
      <c r="A133" s="16"/>
      <c r="B133" s="38" t="s">
        <v>167</v>
      </c>
      <c r="C133" s="16">
        <v>176.8</v>
      </c>
      <c r="D133" s="16">
        <v>9</v>
      </c>
      <c r="E133" s="47" t="s">
        <v>62</v>
      </c>
      <c r="F133" s="16">
        <v>1591.2</v>
      </c>
      <c r="G133" s="170">
        <v>5</v>
      </c>
      <c r="H133" s="20">
        <f t="shared" si="6"/>
        <v>884</v>
      </c>
      <c r="I133" s="78">
        <v>0</v>
      </c>
      <c r="J133" s="20">
        <f t="shared" si="7"/>
        <v>0</v>
      </c>
      <c r="K133" s="78">
        <v>2</v>
      </c>
      <c r="L133" s="20">
        <f t="shared" si="8"/>
        <v>353.6</v>
      </c>
      <c r="M133" s="78">
        <v>2</v>
      </c>
      <c r="N133" s="20">
        <f t="shared" si="9"/>
        <v>353.6</v>
      </c>
    </row>
    <row r="134" spans="1:14" ht="37.5" customHeight="1" x14ac:dyDescent="0.25">
      <c r="A134" s="16"/>
      <c r="B134" s="38" t="s">
        <v>168</v>
      </c>
      <c r="C134" s="16">
        <v>914.16</v>
      </c>
      <c r="D134" s="16">
        <v>1</v>
      </c>
      <c r="E134" s="47" t="s">
        <v>84</v>
      </c>
      <c r="F134" s="16">
        <v>914.16</v>
      </c>
      <c r="G134" s="170">
        <v>1</v>
      </c>
      <c r="H134" s="20">
        <f t="shared" si="6"/>
        <v>914.16</v>
      </c>
      <c r="I134" s="78">
        <v>0</v>
      </c>
      <c r="J134" s="20">
        <f t="shared" si="7"/>
        <v>0</v>
      </c>
      <c r="K134" s="78">
        <v>0</v>
      </c>
      <c r="L134" s="20">
        <f t="shared" si="8"/>
        <v>0</v>
      </c>
      <c r="M134" s="78">
        <v>0</v>
      </c>
      <c r="N134" s="20">
        <f t="shared" si="9"/>
        <v>0</v>
      </c>
    </row>
    <row r="135" spans="1:14" ht="37.5" customHeight="1" x14ac:dyDescent="0.25">
      <c r="A135" s="16"/>
      <c r="B135" s="38" t="s">
        <v>169</v>
      </c>
      <c r="C135" s="16">
        <v>24.9</v>
      </c>
      <c r="D135" s="16">
        <v>2</v>
      </c>
      <c r="E135" s="47" t="s">
        <v>62</v>
      </c>
      <c r="F135" s="16">
        <v>49.8</v>
      </c>
      <c r="G135" s="170">
        <v>0</v>
      </c>
      <c r="H135" s="20">
        <f t="shared" si="6"/>
        <v>0</v>
      </c>
      <c r="I135" s="78">
        <v>0</v>
      </c>
      <c r="J135" s="20">
        <f t="shared" si="7"/>
        <v>0</v>
      </c>
      <c r="K135" s="78">
        <v>2</v>
      </c>
      <c r="L135" s="20">
        <f t="shared" si="8"/>
        <v>49.8</v>
      </c>
      <c r="M135" s="78">
        <v>0</v>
      </c>
      <c r="N135" s="20">
        <f t="shared" si="9"/>
        <v>0</v>
      </c>
    </row>
    <row r="136" spans="1:14" ht="37.5" customHeight="1" x14ac:dyDescent="0.25">
      <c r="A136" s="16"/>
      <c r="B136" s="38" t="s">
        <v>170</v>
      </c>
      <c r="C136" s="16">
        <v>55.83</v>
      </c>
      <c r="D136" s="16">
        <v>4</v>
      </c>
      <c r="E136" s="47" t="s">
        <v>62</v>
      </c>
      <c r="F136" s="16">
        <v>223.32</v>
      </c>
      <c r="G136" s="170">
        <v>0</v>
      </c>
      <c r="H136" s="20">
        <f t="shared" si="6"/>
        <v>0</v>
      </c>
      <c r="I136" s="78">
        <v>2</v>
      </c>
      <c r="J136" s="20">
        <f t="shared" si="7"/>
        <v>111.66</v>
      </c>
      <c r="K136" s="78">
        <v>0</v>
      </c>
      <c r="L136" s="20">
        <f t="shared" si="8"/>
        <v>0</v>
      </c>
      <c r="M136" s="78">
        <v>2</v>
      </c>
      <c r="N136" s="20">
        <f t="shared" si="9"/>
        <v>111.66</v>
      </c>
    </row>
    <row r="137" spans="1:14" ht="37.5" customHeight="1" x14ac:dyDescent="0.25">
      <c r="A137" s="16"/>
      <c r="B137" s="37" t="s">
        <v>171</v>
      </c>
      <c r="C137" s="16">
        <v>9534.7199999999993</v>
      </c>
      <c r="D137" s="16">
        <v>0</v>
      </c>
      <c r="E137" s="69" t="s">
        <v>84</v>
      </c>
      <c r="F137" s="16">
        <v>0</v>
      </c>
      <c r="G137" s="170">
        <v>0</v>
      </c>
      <c r="H137" s="20">
        <f t="shared" si="6"/>
        <v>0</v>
      </c>
      <c r="I137" s="78">
        <v>0</v>
      </c>
      <c r="J137" s="20">
        <f t="shared" si="7"/>
        <v>0</v>
      </c>
      <c r="K137" s="78">
        <v>0</v>
      </c>
      <c r="L137" s="20">
        <f t="shared" si="8"/>
        <v>0</v>
      </c>
      <c r="M137" s="78">
        <v>0</v>
      </c>
      <c r="N137" s="20">
        <f t="shared" si="9"/>
        <v>0</v>
      </c>
    </row>
    <row r="138" spans="1:14" ht="37.5" customHeight="1" x14ac:dyDescent="0.25">
      <c r="A138" s="16"/>
      <c r="B138" s="37" t="s">
        <v>172</v>
      </c>
      <c r="C138" s="16">
        <v>346.85</v>
      </c>
      <c r="D138" s="16">
        <v>0</v>
      </c>
      <c r="E138" s="47" t="s">
        <v>84</v>
      </c>
      <c r="F138" s="16">
        <v>0</v>
      </c>
      <c r="G138" s="170">
        <v>0</v>
      </c>
      <c r="H138" s="20">
        <f t="shared" si="6"/>
        <v>0</v>
      </c>
      <c r="I138" s="78">
        <v>0</v>
      </c>
      <c r="J138" s="20">
        <f t="shared" si="7"/>
        <v>0</v>
      </c>
      <c r="K138" s="78">
        <v>0</v>
      </c>
      <c r="L138" s="20">
        <f t="shared" si="8"/>
        <v>0</v>
      </c>
      <c r="M138" s="78">
        <v>0</v>
      </c>
      <c r="N138" s="20">
        <f t="shared" si="9"/>
        <v>0</v>
      </c>
    </row>
    <row r="139" spans="1:14" ht="37.5" customHeight="1" x14ac:dyDescent="0.25">
      <c r="A139" s="16"/>
      <c r="B139" s="37" t="s">
        <v>173</v>
      </c>
      <c r="C139" s="16">
        <v>5642</v>
      </c>
      <c r="D139" s="16">
        <v>0</v>
      </c>
      <c r="E139" s="47" t="s">
        <v>84</v>
      </c>
      <c r="F139" s="16">
        <v>0</v>
      </c>
      <c r="G139" s="170">
        <v>0</v>
      </c>
      <c r="H139" s="20">
        <f t="shared" si="6"/>
        <v>0</v>
      </c>
      <c r="I139" s="78">
        <v>0</v>
      </c>
      <c r="J139" s="20">
        <f t="shared" si="7"/>
        <v>0</v>
      </c>
      <c r="K139" s="78">
        <v>0</v>
      </c>
      <c r="L139" s="20">
        <f t="shared" si="8"/>
        <v>0</v>
      </c>
      <c r="M139" s="78">
        <v>0</v>
      </c>
      <c r="N139" s="20">
        <f t="shared" si="9"/>
        <v>0</v>
      </c>
    </row>
    <row r="140" spans="1:14" ht="37.5" customHeight="1" x14ac:dyDescent="0.25">
      <c r="A140" s="16"/>
      <c r="B140" s="37" t="s">
        <v>174</v>
      </c>
      <c r="C140" s="16">
        <v>9297.6</v>
      </c>
      <c r="D140" s="16">
        <v>0</v>
      </c>
      <c r="E140" s="47" t="s">
        <v>84</v>
      </c>
      <c r="F140" s="16">
        <v>0</v>
      </c>
      <c r="G140" s="170">
        <v>0</v>
      </c>
      <c r="H140" s="20">
        <f t="shared" si="6"/>
        <v>0</v>
      </c>
      <c r="I140" s="78">
        <v>0</v>
      </c>
      <c r="J140" s="20">
        <f t="shared" si="7"/>
        <v>0</v>
      </c>
      <c r="K140" s="78">
        <v>0</v>
      </c>
      <c r="L140" s="20">
        <f t="shared" si="8"/>
        <v>0</v>
      </c>
      <c r="M140" s="78">
        <v>0</v>
      </c>
      <c r="N140" s="20">
        <f t="shared" si="9"/>
        <v>0</v>
      </c>
    </row>
    <row r="141" spans="1:14" ht="37.5" customHeight="1" x14ac:dyDescent="0.25">
      <c r="A141" s="16"/>
      <c r="B141" s="38" t="s">
        <v>175</v>
      </c>
      <c r="C141" s="16">
        <v>5699.2</v>
      </c>
      <c r="D141" s="16">
        <v>0</v>
      </c>
      <c r="E141" s="68" t="s">
        <v>84</v>
      </c>
      <c r="F141" s="16">
        <v>0</v>
      </c>
      <c r="G141" s="170">
        <v>0</v>
      </c>
      <c r="H141" s="20">
        <f t="shared" ref="H141:H204" si="10">G141*C141</f>
        <v>0</v>
      </c>
      <c r="I141" s="78">
        <v>0</v>
      </c>
      <c r="J141" s="20">
        <f t="shared" ref="J141:J204" si="11">I141*C141</f>
        <v>0</v>
      </c>
      <c r="K141" s="78">
        <v>0</v>
      </c>
      <c r="L141" s="20">
        <f t="shared" ref="L141:L204" si="12">K141*C141</f>
        <v>0</v>
      </c>
      <c r="M141" s="78">
        <v>0</v>
      </c>
      <c r="N141" s="20">
        <f t="shared" ref="N141:N204" si="13">M141*C141</f>
        <v>0</v>
      </c>
    </row>
    <row r="142" spans="1:14" ht="37.5" customHeight="1" thickBot="1" x14ac:dyDescent="0.3">
      <c r="A142" s="22"/>
      <c r="B142" s="24" t="s">
        <v>176</v>
      </c>
      <c r="C142" s="22">
        <v>0</v>
      </c>
      <c r="D142" s="16">
        <v>0</v>
      </c>
      <c r="E142" s="70" t="s">
        <v>84</v>
      </c>
      <c r="F142" s="16">
        <v>0</v>
      </c>
      <c r="G142" s="170">
        <v>0</v>
      </c>
      <c r="H142" s="20">
        <f t="shared" si="10"/>
        <v>0</v>
      </c>
      <c r="I142" s="78">
        <v>0</v>
      </c>
      <c r="J142" s="20">
        <f t="shared" si="11"/>
        <v>0</v>
      </c>
      <c r="K142" s="78">
        <v>0</v>
      </c>
      <c r="L142" s="20">
        <f t="shared" si="12"/>
        <v>0</v>
      </c>
      <c r="M142" s="78">
        <v>0</v>
      </c>
      <c r="N142" s="20">
        <f t="shared" si="13"/>
        <v>0</v>
      </c>
    </row>
    <row r="143" spans="1:14" ht="37.5" customHeight="1" thickBot="1" x14ac:dyDescent="0.3">
      <c r="A143" s="193" t="s">
        <v>179</v>
      </c>
      <c r="B143" s="194"/>
      <c r="C143" s="195"/>
      <c r="D143" s="196"/>
      <c r="E143" s="16"/>
      <c r="F143" s="16"/>
      <c r="G143" s="170"/>
      <c r="H143" s="20">
        <f t="shared" si="10"/>
        <v>0</v>
      </c>
      <c r="I143" s="78"/>
      <c r="J143" s="20">
        <f t="shared" si="11"/>
        <v>0</v>
      </c>
      <c r="K143" s="78"/>
      <c r="L143" s="20">
        <f t="shared" si="12"/>
        <v>0</v>
      </c>
      <c r="M143" s="78"/>
      <c r="N143" s="20">
        <f t="shared" si="13"/>
        <v>0</v>
      </c>
    </row>
    <row r="144" spans="1:14" ht="37.5" customHeight="1" x14ac:dyDescent="0.25">
      <c r="A144" s="110"/>
      <c r="B144" s="36" t="s">
        <v>180</v>
      </c>
      <c r="C144" s="110">
        <v>1144</v>
      </c>
      <c r="D144" s="16">
        <v>10</v>
      </c>
      <c r="E144" s="43" t="s">
        <v>84</v>
      </c>
      <c r="F144" s="16">
        <v>11440</v>
      </c>
      <c r="G144" s="176">
        <v>0</v>
      </c>
      <c r="H144" s="20">
        <f t="shared" si="10"/>
        <v>0</v>
      </c>
      <c r="I144" s="78">
        <v>5</v>
      </c>
      <c r="J144" s="20">
        <f t="shared" si="11"/>
        <v>5720</v>
      </c>
      <c r="K144" s="78">
        <v>5</v>
      </c>
      <c r="L144" s="20">
        <f t="shared" si="12"/>
        <v>5720</v>
      </c>
      <c r="M144" s="78">
        <v>0</v>
      </c>
      <c r="N144" s="20">
        <f t="shared" si="13"/>
        <v>0</v>
      </c>
    </row>
    <row r="145" spans="1:14" ht="37.5" customHeight="1" thickBot="1" x14ac:dyDescent="0.3">
      <c r="A145" s="22"/>
      <c r="B145" s="24" t="s">
        <v>181</v>
      </c>
      <c r="C145" s="22">
        <v>5613.25</v>
      </c>
      <c r="D145" s="22">
        <v>0</v>
      </c>
      <c r="E145" s="34" t="s">
        <v>84</v>
      </c>
      <c r="F145" s="16">
        <v>0</v>
      </c>
      <c r="G145" s="176">
        <v>0</v>
      </c>
      <c r="H145" s="20">
        <f t="shared" si="10"/>
        <v>0</v>
      </c>
      <c r="I145" s="78">
        <v>0</v>
      </c>
      <c r="J145" s="20">
        <f t="shared" si="11"/>
        <v>0</v>
      </c>
      <c r="K145" s="78">
        <v>0</v>
      </c>
      <c r="L145" s="20">
        <f t="shared" si="12"/>
        <v>0</v>
      </c>
      <c r="M145" s="78">
        <v>0</v>
      </c>
      <c r="N145" s="20">
        <f t="shared" si="13"/>
        <v>0</v>
      </c>
    </row>
    <row r="146" spans="1:14" ht="37.5" customHeight="1" thickBot="1" x14ac:dyDescent="0.3">
      <c r="A146" s="71" t="s">
        <v>182</v>
      </c>
      <c r="B146" s="113"/>
      <c r="C146" s="113"/>
      <c r="D146" s="114"/>
      <c r="E146" s="109"/>
      <c r="F146" s="16"/>
      <c r="G146" s="170"/>
      <c r="H146" s="20">
        <f t="shared" si="10"/>
        <v>0</v>
      </c>
      <c r="I146" s="78"/>
      <c r="J146" s="20">
        <f t="shared" si="11"/>
        <v>0</v>
      </c>
      <c r="K146" s="78"/>
      <c r="L146" s="20">
        <f t="shared" si="12"/>
        <v>0</v>
      </c>
      <c r="M146" s="78"/>
      <c r="N146" s="20">
        <f t="shared" si="13"/>
        <v>0</v>
      </c>
    </row>
    <row r="147" spans="1:14" ht="37.5" customHeight="1" x14ac:dyDescent="0.25">
      <c r="A147" s="110"/>
      <c r="B147" s="72" t="s">
        <v>183</v>
      </c>
      <c r="C147" s="110">
        <v>39.78</v>
      </c>
      <c r="D147" s="110">
        <v>0</v>
      </c>
      <c r="E147" s="74" t="s">
        <v>62</v>
      </c>
      <c r="F147" s="16">
        <v>0</v>
      </c>
      <c r="G147" s="170">
        <v>0</v>
      </c>
      <c r="H147" s="20">
        <f t="shared" si="10"/>
        <v>0</v>
      </c>
      <c r="I147" s="78">
        <v>0</v>
      </c>
      <c r="J147" s="20">
        <f t="shared" si="11"/>
        <v>0</v>
      </c>
      <c r="K147" s="78">
        <v>0</v>
      </c>
      <c r="L147" s="20">
        <f t="shared" si="12"/>
        <v>0</v>
      </c>
      <c r="M147" s="78">
        <v>0</v>
      </c>
      <c r="N147" s="20">
        <f t="shared" si="13"/>
        <v>0</v>
      </c>
    </row>
    <row r="148" spans="1:14" ht="37.5" customHeight="1" x14ac:dyDescent="0.25">
      <c r="A148" s="16"/>
      <c r="B148" s="73" t="s">
        <v>184</v>
      </c>
      <c r="C148" s="16">
        <v>42.38</v>
      </c>
      <c r="D148" s="16">
        <v>0</v>
      </c>
      <c r="E148" s="75" t="s">
        <v>62</v>
      </c>
      <c r="F148" s="16">
        <v>0</v>
      </c>
      <c r="G148" s="170">
        <v>0</v>
      </c>
      <c r="H148" s="20">
        <f t="shared" si="10"/>
        <v>0</v>
      </c>
      <c r="I148" s="78">
        <v>0</v>
      </c>
      <c r="J148" s="20">
        <f t="shared" si="11"/>
        <v>0</v>
      </c>
      <c r="K148" s="78">
        <v>0</v>
      </c>
      <c r="L148" s="20">
        <f t="shared" si="12"/>
        <v>0</v>
      </c>
      <c r="M148" s="78">
        <v>0</v>
      </c>
      <c r="N148" s="20">
        <f t="shared" si="13"/>
        <v>0</v>
      </c>
    </row>
    <row r="149" spans="1:14" ht="37.5" customHeight="1" x14ac:dyDescent="0.25">
      <c r="A149" s="16"/>
      <c r="B149" s="73" t="s">
        <v>185</v>
      </c>
      <c r="C149" s="16">
        <v>4.42</v>
      </c>
      <c r="D149" s="16">
        <v>0</v>
      </c>
      <c r="E149" s="75" t="s">
        <v>62</v>
      </c>
      <c r="F149" s="16">
        <v>0</v>
      </c>
      <c r="G149" s="170">
        <v>0</v>
      </c>
      <c r="H149" s="20">
        <f t="shared" si="10"/>
        <v>0</v>
      </c>
      <c r="I149" s="78">
        <v>0</v>
      </c>
      <c r="J149" s="20">
        <f t="shared" si="11"/>
        <v>0</v>
      </c>
      <c r="K149" s="78">
        <v>0</v>
      </c>
      <c r="L149" s="20">
        <f t="shared" si="12"/>
        <v>0</v>
      </c>
      <c r="M149" s="78">
        <v>0</v>
      </c>
      <c r="N149" s="20">
        <f t="shared" si="13"/>
        <v>0</v>
      </c>
    </row>
    <row r="150" spans="1:14" ht="37.5" customHeight="1" x14ac:dyDescent="0.25">
      <c r="A150" s="16"/>
      <c r="B150" s="73" t="s">
        <v>186</v>
      </c>
      <c r="C150" s="16">
        <v>34.61</v>
      </c>
      <c r="D150" s="16">
        <v>49</v>
      </c>
      <c r="E150" s="75" t="s">
        <v>62</v>
      </c>
      <c r="F150" s="16">
        <v>1695.8899999999999</v>
      </c>
      <c r="G150" s="170">
        <v>25</v>
      </c>
      <c r="H150" s="20">
        <f t="shared" si="10"/>
        <v>865.25</v>
      </c>
      <c r="I150" s="78">
        <v>12</v>
      </c>
      <c r="J150" s="20">
        <f t="shared" si="11"/>
        <v>415.32</v>
      </c>
      <c r="K150" s="78">
        <v>12</v>
      </c>
      <c r="L150" s="20">
        <f t="shared" si="12"/>
        <v>415.32</v>
      </c>
      <c r="M150" s="78">
        <v>0</v>
      </c>
      <c r="N150" s="20">
        <f t="shared" si="13"/>
        <v>0</v>
      </c>
    </row>
    <row r="151" spans="1:14" ht="37.5" customHeight="1" x14ac:dyDescent="0.25">
      <c r="A151" s="16"/>
      <c r="B151" s="73" t="s">
        <v>187</v>
      </c>
      <c r="C151" s="16">
        <v>34.61</v>
      </c>
      <c r="D151" s="16">
        <v>0</v>
      </c>
      <c r="E151" s="75" t="s">
        <v>62</v>
      </c>
      <c r="F151" s="16">
        <v>0</v>
      </c>
      <c r="G151" s="170">
        <v>0</v>
      </c>
      <c r="H151" s="20">
        <f t="shared" si="10"/>
        <v>0</v>
      </c>
      <c r="I151" s="78">
        <v>0</v>
      </c>
      <c r="J151" s="20">
        <f t="shared" si="11"/>
        <v>0</v>
      </c>
      <c r="K151" s="78">
        <v>0</v>
      </c>
      <c r="L151" s="20">
        <f t="shared" si="12"/>
        <v>0</v>
      </c>
      <c r="M151" s="78">
        <v>0</v>
      </c>
      <c r="N151" s="20">
        <f t="shared" si="13"/>
        <v>0</v>
      </c>
    </row>
    <row r="152" spans="1:14" ht="37.5" customHeight="1" x14ac:dyDescent="0.25">
      <c r="A152" s="16"/>
      <c r="B152" s="73" t="s">
        <v>188</v>
      </c>
      <c r="C152" s="16">
        <v>34.61</v>
      </c>
      <c r="D152" s="16">
        <v>0</v>
      </c>
      <c r="E152" s="75" t="s">
        <v>62</v>
      </c>
      <c r="F152" s="16">
        <v>0</v>
      </c>
      <c r="G152" s="170">
        <v>0</v>
      </c>
      <c r="H152" s="20">
        <f t="shared" si="10"/>
        <v>0</v>
      </c>
      <c r="I152" s="78">
        <v>0</v>
      </c>
      <c r="J152" s="20">
        <f t="shared" si="11"/>
        <v>0</v>
      </c>
      <c r="K152" s="78">
        <v>0</v>
      </c>
      <c r="L152" s="20">
        <f t="shared" si="12"/>
        <v>0</v>
      </c>
      <c r="M152" s="78">
        <v>0</v>
      </c>
      <c r="N152" s="20">
        <f t="shared" si="13"/>
        <v>0</v>
      </c>
    </row>
    <row r="153" spans="1:14" ht="37.5" customHeight="1" thickBot="1" x14ac:dyDescent="0.3">
      <c r="A153" s="22"/>
      <c r="B153" s="23" t="s">
        <v>189</v>
      </c>
      <c r="C153" s="22">
        <v>154.84</v>
      </c>
      <c r="D153" s="22">
        <v>0</v>
      </c>
      <c r="E153" s="34" t="s">
        <v>59</v>
      </c>
      <c r="F153" s="16">
        <v>0</v>
      </c>
      <c r="G153" s="170">
        <v>0</v>
      </c>
      <c r="H153" s="20">
        <f t="shared" si="10"/>
        <v>0</v>
      </c>
      <c r="I153" s="78">
        <v>0</v>
      </c>
      <c r="J153" s="20">
        <f t="shared" si="11"/>
        <v>0</v>
      </c>
      <c r="K153" s="78">
        <v>0</v>
      </c>
      <c r="L153" s="20">
        <f t="shared" si="12"/>
        <v>0</v>
      </c>
      <c r="M153" s="78">
        <v>0</v>
      </c>
      <c r="N153" s="20">
        <f t="shared" si="13"/>
        <v>0</v>
      </c>
    </row>
    <row r="154" spans="1:14" ht="37.5" customHeight="1" thickBot="1" x14ac:dyDescent="0.3">
      <c r="A154" s="66" t="s">
        <v>269</v>
      </c>
      <c r="B154" s="111"/>
      <c r="C154" s="111"/>
      <c r="D154" s="112"/>
      <c r="E154" s="109"/>
      <c r="F154" s="16"/>
      <c r="G154" s="170"/>
      <c r="H154" s="20">
        <f t="shared" si="10"/>
        <v>0</v>
      </c>
      <c r="I154" s="78"/>
      <c r="J154" s="20">
        <f t="shared" si="11"/>
        <v>0</v>
      </c>
      <c r="K154" s="78"/>
      <c r="L154" s="20">
        <f t="shared" si="12"/>
        <v>0</v>
      </c>
      <c r="M154" s="78"/>
      <c r="N154" s="20">
        <f t="shared" si="13"/>
        <v>0</v>
      </c>
    </row>
    <row r="155" spans="1:14" ht="37.5" customHeight="1" x14ac:dyDescent="0.25">
      <c r="A155" s="110"/>
      <c r="B155" s="76" t="s">
        <v>190</v>
      </c>
      <c r="C155" s="110">
        <v>2000</v>
      </c>
      <c r="D155" s="120">
        <v>1</v>
      </c>
      <c r="E155" s="117" t="s">
        <v>206</v>
      </c>
      <c r="F155" s="16">
        <f>D155*C155</f>
        <v>2000</v>
      </c>
      <c r="G155" s="170">
        <v>1</v>
      </c>
      <c r="H155" s="20">
        <f t="shared" si="10"/>
        <v>2000</v>
      </c>
      <c r="I155" s="78">
        <v>0</v>
      </c>
      <c r="J155" s="20">
        <f t="shared" si="11"/>
        <v>0</v>
      </c>
      <c r="K155" s="78">
        <v>0</v>
      </c>
      <c r="L155" s="20">
        <f t="shared" si="12"/>
        <v>0</v>
      </c>
      <c r="M155" s="78">
        <v>0</v>
      </c>
      <c r="N155" s="20">
        <f t="shared" si="13"/>
        <v>0</v>
      </c>
    </row>
    <row r="156" spans="1:14" ht="37.5" customHeight="1" x14ac:dyDescent="0.25">
      <c r="A156" s="16"/>
      <c r="B156" s="77" t="s">
        <v>191</v>
      </c>
      <c r="C156" s="16">
        <v>2000</v>
      </c>
      <c r="D156" s="121">
        <v>1</v>
      </c>
      <c r="E156" s="118" t="s">
        <v>206</v>
      </c>
      <c r="F156" s="20">
        <f t="shared" ref="F156:F170" si="14">D156*C156</f>
        <v>2000</v>
      </c>
      <c r="G156" s="170">
        <v>1</v>
      </c>
      <c r="H156" s="20">
        <f t="shared" si="10"/>
        <v>2000</v>
      </c>
      <c r="I156" s="78">
        <v>0</v>
      </c>
      <c r="J156" s="20">
        <f t="shared" si="11"/>
        <v>0</v>
      </c>
      <c r="K156" s="78">
        <v>0</v>
      </c>
      <c r="L156" s="20">
        <f t="shared" si="12"/>
        <v>0</v>
      </c>
      <c r="M156" s="78">
        <v>0</v>
      </c>
      <c r="N156" s="20">
        <f t="shared" si="13"/>
        <v>0</v>
      </c>
    </row>
    <row r="157" spans="1:14" ht="37.5" customHeight="1" x14ac:dyDescent="0.25">
      <c r="A157" s="16"/>
      <c r="B157" s="77" t="s">
        <v>192</v>
      </c>
      <c r="C157" s="20">
        <v>2000</v>
      </c>
      <c r="D157" s="121">
        <v>1</v>
      </c>
      <c r="E157" s="118" t="s">
        <v>206</v>
      </c>
      <c r="F157" s="20">
        <f t="shared" si="14"/>
        <v>2000</v>
      </c>
      <c r="G157" s="170">
        <v>1</v>
      </c>
      <c r="H157" s="20">
        <f t="shared" si="10"/>
        <v>2000</v>
      </c>
      <c r="I157" s="78">
        <v>0</v>
      </c>
      <c r="J157" s="20">
        <f t="shared" si="11"/>
        <v>0</v>
      </c>
      <c r="K157" s="78">
        <v>0</v>
      </c>
      <c r="L157" s="20">
        <f t="shared" si="12"/>
        <v>0</v>
      </c>
      <c r="M157" s="78">
        <v>0</v>
      </c>
      <c r="N157" s="20">
        <f t="shared" si="13"/>
        <v>0</v>
      </c>
    </row>
    <row r="158" spans="1:14" ht="37.5" customHeight="1" x14ac:dyDescent="0.25">
      <c r="A158" s="16"/>
      <c r="B158" s="77" t="s">
        <v>193</v>
      </c>
      <c r="C158" s="20">
        <v>2000</v>
      </c>
      <c r="D158" s="121">
        <v>1</v>
      </c>
      <c r="E158" s="118" t="s">
        <v>206</v>
      </c>
      <c r="F158" s="20">
        <f t="shared" si="14"/>
        <v>2000</v>
      </c>
      <c r="G158" s="170">
        <v>1</v>
      </c>
      <c r="H158" s="20">
        <f t="shared" si="10"/>
        <v>2000</v>
      </c>
      <c r="I158" s="78">
        <v>0</v>
      </c>
      <c r="J158" s="20">
        <f t="shared" si="11"/>
        <v>0</v>
      </c>
      <c r="K158" s="78">
        <v>0</v>
      </c>
      <c r="L158" s="20">
        <f t="shared" si="12"/>
        <v>0</v>
      </c>
      <c r="M158" s="78">
        <v>0</v>
      </c>
      <c r="N158" s="20">
        <f t="shared" si="13"/>
        <v>0</v>
      </c>
    </row>
    <row r="159" spans="1:14" ht="37.5" customHeight="1" x14ac:dyDescent="0.25">
      <c r="A159" s="16"/>
      <c r="B159" s="77" t="s">
        <v>194</v>
      </c>
      <c r="C159" s="20">
        <v>2000</v>
      </c>
      <c r="D159" s="121">
        <v>1</v>
      </c>
      <c r="E159" s="118" t="s">
        <v>206</v>
      </c>
      <c r="F159" s="20">
        <f t="shared" si="14"/>
        <v>2000</v>
      </c>
      <c r="G159" s="170">
        <v>1</v>
      </c>
      <c r="H159" s="20">
        <f t="shared" si="10"/>
        <v>2000</v>
      </c>
      <c r="I159" s="78">
        <v>0</v>
      </c>
      <c r="J159" s="20">
        <f t="shared" si="11"/>
        <v>0</v>
      </c>
      <c r="K159" s="78">
        <v>0</v>
      </c>
      <c r="L159" s="20">
        <f t="shared" si="12"/>
        <v>0</v>
      </c>
      <c r="M159" s="78">
        <v>0</v>
      </c>
      <c r="N159" s="20">
        <f t="shared" si="13"/>
        <v>0</v>
      </c>
    </row>
    <row r="160" spans="1:14" ht="37.5" customHeight="1" x14ac:dyDescent="0.25">
      <c r="A160" s="16"/>
      <c r="B160" s="77" t="s">
        <v>195</v>
      </c>
      <c r="C160" s="20">
        <v>2000</v>
      </c>
      <c r="D160" s="121">
        <v>1</v>
      </c>
      <c r="E160" s="118" t="s">
        <v>206</v>
      </c>
      <c r="F160" s="20">
        <f t="shared" si="14"/>
        <v>2000</v>
      </c>
      <c r="G160" s="170">
        <v>1</v>
      </c>
      <c r="H160" s="20">
        <f t="shared" si="10"/>
        <v>2000</v>
      </c>
      <c r="I160" s="78">
        <v>0</v>
      </c>
      <c r="J160" s="20">
        <f t="shared" si="11"/>
        <v>0</v>
      </c>
      <c r="K160" s="78">
        <v>0</v>
      </c>
      <c r="L160" s="20">
        <f t="shared" si="12"/>
        <v>0</v>
      </c>
      <c r="M160" s="78">
        <v>0</v>
      </c>
      <c r="N160" s="20">
        <f t="shared" si="13"/>
        <v>0</v>
      </c>
    </row>
    <row r="161" spans="1:14" ht="37.5" customHeight="1" x14ac:dyDescent="0.25">
      <c r="A161" s="16"/>
      <c r="B161" s="77" t="s">
        <v>196</v>
      </c>
      <c r="C161" s="20">
        <v>2000</v>
      </c>
      <c r="D161" s="121">
        <v>1</v>
      </c>
      <c r="E161" s="118" t="s">
        <v>206</v>
      </c>
      <c r="F161" s="20">
        <f t="shared" si="14"/>
        <v>2000</v>
      </c>
      <c r="G161" s="170">
        <v>1</v>
      </c>
      <c r="H161" s="20">
        <f t="shared" si="10"/>
        <v>2000</v>
      </c>
      <c r="I161" s="78">
        <v>0</v>
      </c>
      <c r="J161" s="20">
        <f t="shared" si="11"/>
        <v>0</v>
      </c>
      <c r="K161" s="78">
        <v>0</v>
      </c>
      <c r="L161" s="20">
        <f t="shared" si="12"/>
        <v>0</v>
      </c>
      <c r="M161" s="78">
        <v>0</v>
      </c>
      <c r="N161" s="20">
        <f t="shared" si="13"/>
        <v>0</v>
      </c>
    </row>
    <row r="162" spans="1:14" ht="37.5" customHeight="1" x14ac:dyDescent="0.25">
      <c r="A162" s="16"/>
      <c r="B162" s="77" t="s">
        <v>197</v>
      </c>
      <c r="C162" s="20">
        <v>2000</v>
      </c>
      <c r="D162" s="121">
        <v>1</v>
      </c>
      <c r="E162" s="118" t="s">
        <v>206</v>
      </c>
      <c r="F162" s="20">
        <f t="shared" si="14"/>
        <v>2000</v>
      </c>
      <c r="G162" s="170">
        <v>1</v>
      </c>
      <c r="H162" s="20">
        <f t="shared" si="10"/>
        <v>2000</v>
      </c>
      <c r="I162" s="78">
        <v>0</v>
      </c>
      <c r="J162" s="20">
        <f t="shared" si="11"/>
        <v>0</v>
      </c>
      <c r="K162" s="78">
        <v>0</v>
      </c>
      <c r="L162" s="20">
        <f t="shared" si="12"/>
        <v>0</v>
      </c>
      <c r="M162" s="78">
        <v>0</v>
      </c>
      <c r="N162" s="20">
        <f t="shared" si="13"/>
        <v>0</v>
      </c>
    </row>
    <row r="163" spans="1:14" ht="37.5" customHeight="1" x14ac:dyDescent="0.25">
      <c r="A163" s="16"/>
      <c r="B163" s="77" t="s">
        <v>198</v>
      </c>
      <c r="C163" s="20">
        <v>2000</v>
      </c>
      <c r="D163" s="121">
        <v>1</v>
      </c>
      <c r="E163" s="118" t="s">
        <v>206</v>
      </c>
      <c r="F163" s="20">
        <f t="shared" si="14"/>
        <v>2000</v>
      </c>
      <c r="G163" s="170">
        <v>1</v>
      </c>
      <c r="H163" s="20">
        <f t="shared" si="10"/>
        <v>2000</v>
      </c>
      <c r="I163" s="78">
        <v>0</v>
      </c>
      <c r="J163" s="20">
        <f t="shared" si="11"/>
        <v>0</v>
      </c>
      <c r="K163" s="78">
        <v>0</v>
      </c>
      <c r="L163" s="20">
        <f t="shared" si="12"/>
        <v>0</v>
      </c>
      <c r="M163" s="78">
        <v>0</v>
      </c>
      <c r="N163" s="20">
        <f t="shared" si="13"/>
        <v>0</v>
      </c>
    </row>
    <row r="164" spans="1:14" ht="37.5" customHeight="1" x14ac:dyDescent="0.25">
      <c r="A164" s="16"/>
      <c r="B164" s="77" t="s">
        <v>199</v>
      </c>
      <c r="C164" s="20">
        <v>2000</v>
      </c>
      <c r="D164" s="121">
        <v>1</v>
      </c>
      <c r="E164" s="118" t="s">
        <v>206</v>
      </c>
      <c r="F164" s="20">
        <f t="shared" si="14"/>
        <v>2000</v>
      </c>
      <c r="G164" s="170">
        <v>1</v>
      </c>
      <c r="H164" s="20">
        <f t="shared" si="10"/>
        <v>2000</v>
      </c>
      <c r="I164" s="78">
        <v>0</v>
      </c>
      <c r="J164" s="20">
        <f t="shared" si="11"/>
        <v>0</v>
      </c>
      <c r="K164" s="78">
        <v>0</v>
      </c>
      <c r="L164" s="20">
        <f t="shared" si="12"/>
        <v>0</v>
      </c>
      <c r="M164" s="78">
        <v>0</v>
      </c>
      <c r="N164" s="20">
        <f t="shared" si="13"/>
        <v>0</v>
      </c>
    </row>
    <row r="165" spans="1:14" ht="37.5" customHeight="1" x14ac:dyDescent="0.25">
      <c r="A165" s="16"/>
      <c r="B165" s="77" t="s">
        <v>200</v>
      </c>
      <c r="C165" s="20">
        <v>2000</v>
      </c>
      <c r="D165" s="121">
        <v>1</v>
      </c>
      <c r="E165" s="118" t="s">
        <v>206</v>
      </c>
      <c r="F165" s="20">
        <f t="shared" si="14"/>
        <v>2000</v>
      </c>
      <c r="G165" s="170">
        <v>1</v>
      </c>
      <c r="H165" s="20">
        <f t="shared" si="10"/>
        <v>2000</v>
      </c>
      <c r="I165" s="78">
        <v>0</v>
      </c>
      <c r="J165" s="20">
        <f t="shared" si="11"/>
        <v>0</v>
      </c>
      <c r="K165" s="78">
        <v>0</v>
      </c>
      <c r="L165" s="20">
        <f t="shared" si="12"/>
        <v>0</v>
      </c>
      <c r="M165" s="78">
        <v>0</v>
      </c>
      <c r="N165" s="20">
        <f t="shared" si="13"/>
        <v>0</v>
      </c>
    </row>
    <row r="166" spans="1:14" ht="37.5" customHeight="1" x14ac:dyDescent="0.25">
      <c r="A166" s="16"/>
      <c r="B166" s="77" t="s">
        <v>201</v>
      </c>
      <c r="C166" s="20">
        <v>2000</v>
      </c>
      <c r="D166" s="121">
        <v>1</v>
      </c>
      <c r="E166" s="118" t="s">
        <v>206</v>
      </c>
      <c r="F166" s="20">
        <f t="shared" si="14"/>
        <v>2000</v>
      </c>
      <c r="G166" s="170">
        <v>1</v>
      </c>
      <c r="H166" s="20">
        <f t="shared" si="10"/>
        <v>2000</v>
      </c>
      <c r="I166" s="78">
        <v>0</v>
      </c>
      <c r="J166" s="20">
        <f t="shared" si="11"/>
        <v>0</v>
      </c>
      <c r="K166" s="78">
        <v>0</v>
      </c>
      <c r="L166" s="20">
        <f t="shared" si="12"/>
        <v>0</v>
      </c>
      <c r="M166" s="78">
        <v>0</v>
      </c>
      <c r="N166" s="20">
        <f t="shared" si="13"/>
        <v>0</v>
      </c>
    </row>
    <row r="167" spans="1:14" ht="37.5" customHeight="1" x14ac:dyDescent="0.25">
      <c r="A167" s="16"/>
      <c r="B167" s="77" t="s">
        <v>202</v>
      </c>
      <c r="C167" s="20">
        <v>2000</v>
      </c>
      <c r="D167" s="121">
        <v>1</v>
      </c>
      <c r="E167" s="118" t="s">
        <v>206</v>
      </c>
      <c r="F167" s="20">
        <f t="shared" si="14"/>
        <v>2000</v>
      </c>
      <c r="G167" s="170">
        <v>1</v>
      </c>
      <c r="H167" s="20">
        <f t="shared" si="10"/>
        <v>2000</v>
      </c>
      <c r="I167" s="78">
        <v>0</v>
      </c>
      <c r="J167" s="20">
        <f t="shared" si="11"/>
        <v>0</v>
      </c>
      <c r="K167" s="78">
        <v>0</v>
      </c>
      <c r="L167" s="20">
        <f t="shared" si="12"/>
        <v>0</v>
      </c>
      <c r="M167" s="78">
        <v>0</v>
      </c>
      <c r="N167" s="20">
        <f t="shared" si="13"/>
        <v>0</v>
      </c>
    </row>
    <row r="168" spans="1:14" ht="37.5" customHeight="1" x14ac:dyDescent="0.25">
      <c r="A168" s="16"/>
      <c r="B168" s="77" t="s">
        <v>203</v>
      </c>
      <c r="C168" s="20">
        <v>2000</v>
      </c>
      <c r="D168" s="121">
        <v>1</v>
      </c>
      <c r="E168" s="119" t="s">
        <v>206</v>
      </c>
      <c r="F168" s="20">
        <f t="shared" si="14"/>
        <v>2000</v>
      </c>
      <c r="G168" s="170">
        <v>1</v>
      </c>
      <c r="H168" s="20">
        <f t="shared" si="10"/>
        <v>2000</v>
      </c>
      <c r="I168" s="78">
        <v>0</v>
      </c>
      <c r="J168" s="20">
        <f t="shared" si="11"/>
        <v>0</v>
      </c>
      <c r="K168" s="78">
        <v>0</v>
      </c>
      <c r="L168" s="20">
        <f t="shared" si="12"/>
        <v>0</v>
      </c>
      <c r="M168" s="78">
        <v>0</v>
      </c>
      <c r="N168" s="20">
        <f t="shared" si="13"/>
        <v>0</v>
      </c>
    </row>
    <row r="169" spans="1:14" ht="37.5" customHeight="1" x14ac:dyDescent="0.25">
      <c r="A169" s="16"/>
      <c r="B169" s="77" t="s">
        <v>204</v>
      </c>
      <c r="C169" s="20">
        <v>2000</v>
      </c>
      <c r="D169" s="121">
        <v>1</v>
      </c>
      <c r="E169" s="119" t="s">
        <v>206</v>
      </c>
      <c r="F169" s="20">
        <f t="shared" si="14"/>
        <v>2000</v>
      </c>
      <c r="G169" s="170">
        <v>1</v>
      </c>
      <c r="H169" s="20">
        <f t="shared" si="10"/>
        <v>2000</v>
      </c>
      <c r="I169" s="78">
        <v>0</v>
      </c>
      <c r="J169" s="20">
        <f t="shared" si="11"/>
        <v>0</v>
      </c>
      <c r="K169" s="78">
        <v>0</v>
      </c>
      <c r="L169" s="20">
        <f t="shared" si="12"/>
        <v>0</v>
      </c>
      <c r="M169" s="78">
        <v>0</v>
      </c>
      <c r="N169" s="20">
        <f t="shared" si="13"/>
        <v>0</v>
      </c>
    </row>
    <row r="170" spans="1:14" ht="37.5" customHeight="1" thickBot="1" x14ac:dyDescent="0.3">
      <c r="A170" s="16"/>
      <c r="B170" s="77" t="s">
        <v>205</v>
      </c>
      <c r="C170" s="20">
        <v>2000</v>
      </c>
      <c r="D170" s="122">
        <v>1</v>
      </c>
      <c r="E170" s="119" t="s">
        <v>206</v>
      </c>
      <c r="F170" s="20">
        <f t="shared" si="14"/>
        <v>2000</v>
      </c>
      <c r="G170" s="170">
        <v>1</v>
      </c>
      <c r="H170" s="20">
        <f t="shared" si="10"/>
        <v>2000</v>
      </c>
      <c r="I170" s="78">
        <v>0</v>
      </c>
      <c r="J170" s="20">
        <f t="shared" si="11"/>
        <v>0</v>
      </c>
      <c r="K170" s="78">
        <v>0</v>
      </c>
      <c r="L170" s="20">
        <f t="shared" si="12"/>
        <v>0</v>
      </c>
      <c r="M170" s="78">
        <v>0</v>
      </c>
      <c r="N170" s="20">
        <f t="shared" si="13"/>
        <v>0</v>
      </c>
    </row>
    <row r="171" spans="1:14" ht="37.5" customHeight="1" thickBot="1" x14ac:dyDescent="0.3">
      <c r="A171" s="127" t="s">
        <v>207</v>
      </c>
      <c r="B171" s="130"/>
      <c r="C171" s="131"/>
      <c r="D171" s="112"/>
      <c r="E171" s="109"/>
      <c r="F171" s="16"/>
      <c r="G171" s="170"/>
      <c r="H171" s="20">
        <f t="shared" si="10"/>
        <v>0</v>
      </c>
      <c r="I171" s="78"/>
      <c r="J171" s="20">
        <f t="shared" si="11"/>
        <v>0</v>
      </c>
      <c r="K171" s="78"/>
      <c r="L171" s="20">
        <f t="shared" si="12"/>
        <v>0</v>
      </c>
      <c r="M171" s="78"/>
      <c r="N171" s="20">
        <f t="shared" si="13"/>
        <v>0</v>
      </c>
    </row>
    <row r="172" spans="1:14" ht="37.5" customHeight="1" x14ac:dyDescent="0.25">
      <c r="A172" s="110"/>
      <c r="B172" s="79" t="s">
        <v>208</v>
      </c>
      <c r="C172" s="125">
        <v>30000</v>
      </c>
      <c r="D172" s="123">
        <v>20</v>
      </c>
      <c r="E172" s="81" t="s">
        <v>84</v>
      </c>
      <c r="F172" s="125">
        <v>600000</v>
      </c>
      <c r="G172" s="170">
        <v>10</v>
      </c>
      <c r="H172" s="20">
        <f t="shared" si="10"/>
        <v>300000</v>
      </c>
      <c r="I172" s="78">
        <v>0</v>
      </c>
      <c r="J172" s="20">
        <f t="shared" si="11"/>
        <v>0</v>
      </c>
      <c r="K172" s="78">
        <v>10</v>
      </c>
      <c r="L172" s="20">
        <f t="shared" si="12"/>
        <v>300000</v>
      </c>
      <c r="M172" s="78">
        <v>0</v>
      </c>
      <c r="N172" s="20">
        <f t="shared" si="13"/>
        <v>0</v>
      </c>
    </row>
    <row r="173" spans="1:14" ht="37.5" customHeight="1" thickBot="1" x14ac:dyDescent="0.3">
      <c r="A173" s="22"/>
      <c r="B173" s="80" t="s">
        <v>209</v>
      </c>
      <c r="C173" s="126">
        <v>30000</v>
      </c>
      <c r="D173" s="124">
        <v>20</v>
      </c>
      <c r="E173" s="82" t="s">
        <v>84</v>
      </c>
      <c r="F173" s="126">
        <v>600000</v>
      </c>
      <c r="G173" s="170">
        <v>10</v>
      </c>
      <c r="H173" s="20">
        <f t="shared" si="10"/>
        <v>300000</v>
      </c>
      <c r="I173" s="78">
        <v>0</v>
      </c>
      <c r="J173" s="20">
        <f t="shared" si="11"/>
        <v>0</v>
      </c>
      <c r="K173" s="78">
        <v>10</v>
      </c>
      <c r="L173" s="20">
        <f t="shared" si="12"/>
        <v>300000</v>
      </c>
      <c r="M173" s="78">
        <v>0</v>
      </c>
      <c r="N173" s="20">
        <f t="shared" si="13"/>
        <v>0</v>
      </c>
    </row>
    <row r="174" spans="1:14" ht="37.5" customHeight="1" x14ac:dyDescent="0.25">
      <c r="A174" s="128" t="s">
        <v>270</v>
      </c>
      <c r="B174" s="129"/>
      <c r="C174" s="132"/>
      <c r="D174" s="133"/>
      <c r="E174" s="109"/>
      <c r="F174" s="22"/>
      <c r="G174" s="170"/>
      <c r="H174" s="20">
        <f t="shared" si="10"/>
        <v>0</v>
      </c>
      <c r="I174" s="78"/>
      <c r="J174" s="20">
        <f t="shared" si="11"/>
        <v>0</v>
      </c>
      <c r="K174" s="78"/>
      <c r="L174" s="20">
        <f t="shared" si="12"/>
        <v>0</v>
      </c>
      <c r="M174" s="78"/>
      <c r="N174" s="20">
        <f t="shared" si="13"/>
        <v>0</v>
      </c>
    </row>
    <row r="175" spans="1:14" ht="37.5" customHeight="1" x14ac:dyDescent="0.25">
      <c r="A175" s="16"/>
      <c r="B175" s="79" t="s">
        <v>210</v>
      </c>
      <c r="C175" s="135">
        <v>2500</v>
      </c>
      <c r="D175" s="136">
        <v>5</v>
      </c>
      <c r="E175" s="82" t="s">
        <v>262</v>
      </c>
      <c r="F175" s="136">
        <v>12500</v>
      </c>
      <c r="G175" s="177">
        <v>5</v>
      </c>
      <c r="H175" s="20">
        <f t="shared" si="10"/>
        <v>12500</v>
      </c>
      <c r="I175" s="78">
        <v>0</v>
      </c>
      <c r="J175" s="20">
        <f t="shared" si="11"/>
        <v>0</v>
      </c>
      <c r="K175" s="78">
        <v>0</v>
      </c>
      <c r="L175" s="20">
        <f t="shared" si="12"/>
        <v>0</v>
      </c>
      <c r="M175" s="78">
        <v>0</v>
      </c>
      <c r="N175" s="20">
        <f t="shared" si="13"/>
        <v>0</v>
      </c>
    </row>
    <row r="176" spans="1:14" ht="37.5" customHeight="1" thickBot="1" x14ac:dyDescent="0.3">
      <c r="A176" s="22"/>
      <c r="B176" s="137" t="s">
        <v>211</v>
      </c>
      <c r="C176" s="134"/>
      <c r="D176" s="134">
        <v>0</v>
      </c>
      <c r="E176" s="82" t="s">
        <v>262</v>
      </c>
      <c r="F176" s="134">
        <v>0</v>
      </c>
      <c r="G176" s="170">
        <v>0</v>
      </c>
      <c r="H176" s="20">
        <f t="shared" si="10"/>
        <v>0</v>
      </c>
      <c r="I176" s="78">
        <v>0</v>
      </c>
      <c r="J176" s="20">
        <f t="shared" si="11"/>
        <v>0</v>
      </c>
      <c r="K176" s="78">
        <v>0</v>
      </c>
      <c r="L176" s="20">
        <f t="shared" si="12"/>
        <v>0</v>
      </c>
      <c r="M176" s="78">
        <v>0</v>
      </c>
      <c r="N176" s="20">
        <f t="shared" si="13"/>
        <v>0</v>
      </c>
    </row>
    <row r="177" spans="1:14" ht="37.5" customHeight="1" thickBot="1" x14ac:dyDescent="0.3">
      <c r="A177" s="138" t="s">
        <v>271</v>
      </c>
      <c r="B177" s="139"/>
      <c r="C177" s="111"/>
      <c r="D177" s="112"/>
      <c r="E177" s="109"/>
      <c r="F177" s="16"/>
      <c r="G177" s="170"/>
      <c r="H177" s="20">
        <f t="shared" si="10"/>
        <v>0</v>
      </c>
      <c r="I177" s="78"/>
      <c r="J177" s="20">
        <f t="shared" si="11"/>
        <v>0</v>
      </c>
      <c r="K177" s="78"/>
      <c r="L177" s="20">
        <f t="shared" si="12"/>
        <v>0</v>
      </c>
      <c r="M177" s="78"/>
      <c r="N177" s="20">
        <f t="shared" si="13"/>
        <v>0</v>
      </c>
    </row>
    <row r="178" spans="1:14" ht="37.5" customHeight="1" x14ac:dyDescent="0.25">
      <c r="A178" s="110"/>
      <c r="B178" s="85" t="s">
        <v>212</v>
      </c>
      <c r="C178" s="135">
        <v>1200</v>
      </c>
      <c r="D178" s="143">
        <v>2</v>
      </c>
      <c r="E178" s="99" t="s">
        <v>263</v>
      </c>
      <c r="F178" s="136">
        <v>2400</v>
      </c>
      <c r="G178" s="170">
        <v>2</v>
      </c>
      <c r="H178" s="20">
        <f t="shared" si="10"/>
        <v>2400</v>
      </c>
      <c r="I178" s="78"/>
      <c r="J178" s="20">
        <f t="shared" si="11"/>
        <v>0</v>
      </c>
      <c r="K178" s="78"/>
      <c r="L178" s="20">
        <f t="shared" si="12"/>
        <v>0</v>
      </c>
      <c r="M178" s="78"/>
      <c r="N178" s="20">
        <f t="shared" si="13"/>
        <v>0</v>
      </c>
    </row>
    <row r="179" spans="1:14" ht="37.5" customHeight="1" x14ac:dyDescent="0.25">
      <c r="A179" s="16"/>
      <c r="B179" s="86" t="s">
        <v>213</v>
      </c>
      <c r="C179" s="135">
        <v>1200</v>
      </c>
      <c r="D179" s="144">
        <v>2</v>
      </c>
      <c r="E179" s="99" t="s">
        <v>263</v>
      </c>
      <c r="F179" s="136">
        <v>2400</v>
      </c>
      <c r="G179" s="170">
        <v>2</v>
      </c>
      <c r="H179" s="20">
        <f t="shared" si="10"/>
        <v>2400</v>
      </c>
      <c r="I179" s="78"/>
      <c r="J179" s="20">
        <f t="shared" si="11"/>
        <v>0</v>
      </c>
      <c r="K179" s="78"/>
      <c r="L179" s="20">
        <f t="shared" si="12"/>
        <v>0</v>
      </c>
      <c r="M179" s="78"/>
      <c r="N179" s="20">
        <f t="shared" si="13"/>
        <v>0</v>
      </c>
    </row>
    <row r="180" spans="1:14" ht="37.5" customHeight="1" x14ac:dyDescent="0.25">
      <c r="A180" s="16"/>
      <c r="B180" s="86" t="s">
        <v>214</v>
      </c>
      <c r="C180" s="135">
        <v>1200</v>
      </c>
      <c r="D180" s="144">
        <v>2</v>
      </c>
      <c r="E180" s="99" t="s">
        <v>263</v>
      </c>
      <c r="F180" s="136">
        <v>2400</v>
      </c>
      <c r="G180" s="170">
        <v>2</v>
      </c>
      <c r="H180" s="20">
        <f t="shared" si="10"/>
        <v>2400</v>
      </c>
      <c r="I180" s="78"/>
      <c r="J180" s="20">
        <f t="shared" si="11"/>
        <v>0</v>
      </c>
      <c r="K180" s="78"/>
      <c r="L180" s="20">
        <f t="shared" si="12"/>
        <v>0</v>
      </c>
      <c r="M180" s="78"/>
      <c r="N180" s="20">
        <f t="shared" si="13"/>
        <v>0</v>
      </c>
    </row>
    <row r="181" spans="1:14" ht="37.5" customHeight="1" x14ac:dyDescent="0.25">
      <c r="A181" s="16"/>
      <c r="B181" s="86" t="s">
        <v>215</v>
      </c>
      <c r="C181" s="135">
        <v>1200</v>
      </c>
      <c r="D181" s="144">
        <v>2</v>
      </c>
      <c r="E181" s="100" t="s">
        <v>264</v>
      </c>
      <c r="F181" s="136">
        <v>2400</v>
      </c>
      <c r="G181" s="170">
        <v>2</v>
      </c>
      <c r="H181" s="20">
        <f t="shared" si="10"/>
        <v>2400</v>
      </c>
      <c r="I181" s="78"/>
      <c r="J181" s="20">
        <f t="shared" si="11"/>
        <v>0</v>
      </c>
      <c r="K181" s="78"/>
      <c r="L181" s="20">
        <f t="shared" si="12"/>
        <v>0</v>
      </c>
      <c r="M181" s="78"/>
      <c r="N181" s="20">
        <f t="shared" si="13"/>
        <v>0</v>
      </c>
    </row>
    <row r="182" spans="1:14" ht="37.5" customHeight="1" thickBot="1" x14ac:dyDescent="0.3">
      <c r="A182" s="22"/>
      <c r="B182" s="141" t="s">
        <v>216</v>
      </c>
      <c r="C182" s="126">
        <v>15</v>
      </c>
      <c r="D182" s="145">
        <v>262</v>
      </c>
      <c r="E182" s="100" t="s">
        <v>262</v>
      </c>
      <c r="F182" s="136">
        <v>3930</v>
      </c>
      <c r="G182" s="170">
        <v>262</v>
      </c>
      <c r="H182" s="20">
        <f t="shared" si="10"/>
        <v>3930</v>
      </c>
      <c r="I182" s="78"/>
      <c r="J182" s="20">
        <f t="shared" si="11"/>
        <v>0</v>
      </c>
      <c r="K182" s="78"/>
      <c r="L182" s="20">
        <f t="shared" si="12"/>
        <v>0</v>
      </c>
      <c r="M182" s="78"/>
      <c r="N182" s="20">
        <f t="shared" si="13"/>
        <v>0</v>
      </c>
    </row>
    <row r="183" spans="1:14" ht="37.5" customHeight="1" thickBot="1" x14ac:dyDescent="0.3">
      <c r="A183" s="142" t="s">
        <v>272</v>
      </c>
      <c r="B183" s="111"/>
      <c r="C183" s="111"/>
      <c r="D183" s="112"/>
      <c r="E183" s="109"/>
      <c r="F183" s="16"/>
      <c r="G183" s="170"/>
      <c r="H183" s="20">
        <f t="shared" si="10"/>
        <v>0</v>
      </c>
      <c r="I183" s="78"/>
      <c r="J183" s="20">
        <f t="shared" si="11"/>
        <v>0</v>
      </c>
      <c r="K183" s="78"/>
      <c r="L183" s="20">
        <f t="shared" si="12"/>
        <v>0</v>
      </c>
      <c r="M183" s="78"/>
      <c r="N183" s="20">
        <f t="shared" si="13"/>
        <v>0</v>
      </c>
    </row>
    <row r="184" spans="1:14" ht="37.5" customHeight="1" thickBot="1" x14ac:dyDescent="0.3">
      <c r="A184" s="110"/>
      <c r="B184" s="85" t="s">
        <v>217</v>
      </c>
      <c r="C184" s="135">
        <v>75</v>
      </c>
      <c r="D184" s="134">
        <v>25</v>
      </c>
      <c r="E184" s="16" t="s">
        <v>262</v>
      </c>
      <c r="F184" s="16">
        <v>1875</v>
      </c>
      <c r="G184" s="170">
        <v>25</v>
      </c>
      <c r="H184" s="20">
        <f t="shared" si="10"/>
        <v>1875</v>
      </c>
      <c r="I184" s="78"/>
      <c r="J184" s="20">
        <f t="shared" si="11"/>
        <v>0</v>
      </c>
      <c r="K184" s="78"/>
      <c r="L184" s="20">
        <f t="shared" si="12"/>
        <v>0</v>
      </c>
      <c r="M184" s="78"/>
      <c r="N184" s="20">
        <f t="shared" si="13"/>
        <v>0</v>
      </c>
    </row>
    <row r="185" spans="1:14" ht="37.5" customHeight="1" thickBot="1" x14ac:dyDescent="0.3">
      <c r="A185" s="16"/>
      <c r="B185" s="85" t="s">
        <v>218</v>
      </c>
      <c r="C185" s="135">
        <v>150</v>
      </c>
      <c r="D185" s="146">
        <v>10</v>
      </c>
      <c r="E185" s="16" t="s">
        <v>265</v>
      </c>
      <c r="F185" s="16">
        <v>1500</v>
      </c>
      <c r="G185" s="170">
        <v>10</v>
      </c>
      <c r="H185" s="20">
        <f t="shared" si="10"/>
        <v>1500</v>
      </c>
      <c r="I185" s="78"/>
      <c r="J185" s="20">
        <f t="shared" si="11"/>
        <v>0</v>
      </c>
      <c r="K185" s="78"/>
      <c r="L185" s="20">
        <f t="shared" si="12"/>
        <v>0</v>
      </c>
      <c r="M185" s="78"/>
      <c r="N185" s="20">
        <f t="shared" si="13"/>
        <v>0</v>
      </c>
    </row>
    <row r="186" spans="1:14" ht="37.5" customHeight="1" thickBot="1" x14ac:dyDescent="0.3">
      <c r="A186" s="147" t="s">
        <v>273</v>
      </c>
      <c r="B186" s="102"/>
      <c r="C186" s="87"/>
      <c r="D186" s="105"/>
      <c r="E186" s="16"/>
      <c r="F186" s="16"/>
      <c r="G186" s="170"/>
      <c r="H186" s="20">
        <f t="shared" si="10"/>
        <v>0</v>
      </c>
      <c r="I186" s="78"/>
      <c r="J186" s="20">
        <f t="shared" si="11"/>
        <v>0</v>
      </c>
      <c r="K186" s="78"/>
      <c r="L186" s="20">
        <f t="shared" si="12"/>
        <v>0</v>
      </c>
      <c r="M186" s="78"/>
      <c r="N186" s="20">
        <f t="shared" si="13"/>
        <v>0</v>
      </c>
    </row>
    <row r="187" spans="1:14" ht="37.5" customHeight="1" x14ac:dyDescent="0.25">
      <c r="A187" s="16"/>
      <c r="B187" s="85" t="s">
        <v>219</v>
      </c>
      <c r="C187" s="135">
        <f>[2]APP!Z533</f>
        <v>25000</v>
      </c>
      <c r="D187" s="135">
        <v>15</v>
      </c>
      <c r="E187" s="103" t="s">
        <v>84</v>
      </c>
      <c r="F187" s="136">
        <f>[2]APP!AA533</f>
        <v>375000</v>
      </c>
      <c r="G187" s="170">
        <v>15</v>
      </c>
      <c r="H187" s="20">
        <f t="shared" si="10"/>
        <v>375000</v>
      </c>
      <c r="I187" s="78"/>
      <c r="J187" s="20">
        <f t="shared" si="11"/>
        <v>0</v>
      </c>
      <c r="K187" s="78"/>
      <c r="L187" s="20">
        <f t="shared" si="12"/>
        <v>0</v>
      </c>
      <c r="M187" s="78"/>
      <c r="N187" s="20">
        <f t="shared" si="13"/>
        <v>0</v>
      </c>
    </row>
    <row r="188" spans="1:14" ht="37.5" customHeight="1" x14ac:dyDescent="0.25">
      <c r="A188" s="16"/>
      <c r="B188" s="85" t="s">
        <v>220</v>
      </c>
      <c r="C188" s="135">
        <f>[2]APP!Z534</f>
        <v>2000</v>
      </c>
      <c r="D188" s="135">
        <v>5</v>
      </c>
      <c r="E188" s="104" t="s">
        <v>84</v>
      </c>
      <c r="F188" s="136">
        <f>[2]APP!AA534</f>
        <v>10000</v>
      </c>
      <c r="G188" s="170">
        <v>5</v>
      </c>
      <c r="H188" s="20">
        <f t="shared" si="10"/>
        <v>10000</v>
      </c>
      <c r="I188" s="78"/>
      <c r="J188" s="20">
        <f t="shared" si="11"/>
        <v>0</v>
      </c>
      <c r="K188" s="78"/>
      <c r="L188" s="20">
        <f t="shared" si="12"/>
        <v>0</v>
      </c>
      <c r="M188" s="78"/>
      <c r="N188" s="20">
        <f t="shared" si="13"/>
        <v>0</v>
      </c>
    </row>
    <row r="189" spans="1:14" ht="37.5" customHeight="1" x14ac:dyDescent="0.25">
      <c r="A189" s="16"/>
      <c r="B189" s="85" t="s">
        <v>221</v>
      </c>
      <c r="C189" s="135">
        <f>[2]APP!Z535</f>
        <v>5000</v>
      </c>
      <c r="D189" s="135">
        <v>5</v>
      </c>
      <c r="E189" s="104" t="s">
        <v>84</v>
      </c>
      <c r="F189" s="136">
        <f>[2]APP!AA535</f>
        <v>25000</v>
      </c>
      <c r="G189" s="170">
        <v>5</v>
      </c>
      <c r="H189" s="20">
        <f t="shared" si="10"/>
        <v>25000</v>
      </c>
      <c r="I189" s="78"/>
      <c r="J189" s="20">
        <f t="shared" si="11"/>
        <v>0</v>
      </c>
      <c r="K189" s="78"/>
      <c r="L189" s="20">
        <f t="shared" si="12"/>
        <v>0</v>
      </c>
      <c r="M189" s="78"/>
      <c r="N189" s="20">
        <f t="shared" si="13"/>
        <v>0</v>
      </c>
    </row>
    <row r="190" spans="1:14" ht="37.5" customHeight="1" x14ac:dyDescent="0.25">
      <c r="A190" s="16"/>
      <c r="B190" s="85" t="s">
        <v>222</v>
      </c>
      <c r="C190" s="135">
        <f>[2]APP!Z536</f>
        <v>10000</v>
      </c>
      <c r="D190" s="135">
        <v>5</v>
      </c>
      <c r="E190" s="104" t="s">
        <v>84</v>
      </c>
      <c r="F190" s="136">
        <f>[2]APP!AA536</f>
        <v>50000</v>
      </c>
      <c r="G190" s="170">
        <v>5</v>
      </c>
      <c r="H190" s="20">
        <f t="shared" si="10"/>
        <v>50000</v>
      </c>
      <c r="I190" s="78"/>
      <c r="J190" s="20">
        <f t="shared" si="11"/>
        <v>0</v>
      </c>
      <c r="K190" s="78"/>
      <c r="L190" s="20">
        <f t="shared" si="12"/>
        <v>0</v>
      </c>
      <c r="M190" s="78"/>
      <c r="N190" s="20">
        <f t="shared" si="13"/>
        <v>0</v>
      </c>
    </row>
    <row r="191" spans="1:14" ht="37.5" customHeight="1" thickBot="1" x14ac:dyDescent="0.3">
      <c r="A191" s="16"/>
      <c r="B191" s="85" t="s">
        <v>223</v>
      </c>
      <c r="C191" s="135">
        <f>[2]APP!Z537</f>
        <v>8000</v>
      </c>
      <c r="D191" s="135">
        <v>5</v>
      </c>
      <c r="E191" s="104" t="s">
        <v>84</v>
      </c>
      <c r="F191" s="136">
        <f>[2]APP!AA537</f>
        <v>40000</v>
      </c>
      <c r="G191" s="170">
        <v>5</v>
      </c>
      <c r="H191" s="20">
        <f t="shared" si="10"/>
        <v>40000</v>
      </c>
      <c r="I191" s="78"/>
      <c r="J191" s="20">
        <f t="shared" si="11"/>
        <v>0</v>
      </c>
      <c r="K191" s="78"/>
      <c r="L191" s="20">
        <f t="shared" si="12"/>
        <v>0</v>
      </c>
      <c r="M191" s="78"/>
      <c r="N191" s="20">
        <f t="shared" si="13"/>
        <v>0</v>
      </c>
    </row>
    <row r="192" spans="1:14" ht="37.5" customHeight="1" x14ac:dyDescent="0.25">
      <c r="A192" s="140" t="s">
        <v>272</v>
      </c>
      <c r="B192" s="148"/>
      <c r="C192" s="149"/>
      <c r="D192" s="65"/>
      <c r="E192" s="16"/>
      <c r="F192" s="16"/>
      <c r="G192" s="170"/>
      <c r="H192" s="20">
        <f t="shared" si="10"/>
        <v>0</v>
      </c>
      <c r="I192" s="78"/>
      <c r="J192" s="20">
        <f t="shared" si="11"/>
        <v>0</v>
      </c>
      <c r="K192" s="78"/>
      <c r="L192" s="20">
        <f t="shared" si="12"/>
        <v>0</v>
      </c>
      <c r="M192" s="78"/>
      <c r="N192" s="20">
        <f t="shared" si="13"/>
        <v>0</v>
      </c>
    </row>
    <row r="193" spans="1:14" ht="37.5" customHeight="1" x14ac:dyDescent="0.25">
      <c r="A193" s="16"/>
      <c r="B193" s="85" t="s">
        <v>217</v>
      </c>
      <c r="C193" s="135">
        <f>[2]APP!Z485</f>
        <v>75</v>
      </c>
      <c r="D193" s="135">
        <f>[2]APP!Y485</f>
        <v>25</v>
      </c>
      <c r="E193" s="135" t="s">
        <v>262</v>
      </c>
      <c r="F193" s="135">
        <f>[2]APP!AA485</f>
        <v>1875</v>
      </c>
      <c r="G193" s="178">
        <f>[2]APP!H485</f>
        <v>25</v>
      </c>
      <c r="H193" s="20">
        <f t="shared" si="10"/>
        <v>1875</v>
      </c>
      <c r="I193" s="78"/>
      <c r="J193" s="20">
        <f t="shared" si="11"/>
        <v>0</v>
      </c>
      <c r="K193" s="78"/>
      <c r="L193" s="20">
        <f t="shared" si="12"/>
        <v>0</v>
      </c>
      <c r="M193" s="78"/>
      <c r="N193" s="20">
        <f t="shared" si="13"/>
        <v>0</v>
      </c>
    </row>
    <row r="194" spans="1:14" ht="37.5" customHeight="1" thickBot="1" x14ac:dyDescent="0.3">
      <c r="A194" s="16"/>
      <c r="B194" s="86" t="s">
        <v>218</v>
      </c>
      <c r="C194" s="135">
        <f>[2]APP!Z486</f>
        <v>150</v>
      </c>
      <c r="D194" s="135">
        <f>[2]APP!Y486</f>
        <v>10</v>
      </c>
      <c r="E194" s="135" t="s">
        <v>265</v>
      </c>
      <c r="F194" s="135">
        <f>[2]APP!AA486</f>
        <v>1500</v>
      </c>
      <c r="G194" s="178">
        <f>[2]APP!H486</f>
        <v>10</v>
      </c>
      <c r="H194" s="20">
        <f t="shared" si="10"/>
        <v>1500</v>
      </c>
      <c r="I194" s="78"/>
      <c r="J194" s="20">
        <f t="shared" si="11"/>
        <v>0</v>
      </c>
      <c r="K194" s="78"/>
      <c r="L194" s="20">
        <f t="shared" si="12"/>
        <v>0</v>
      </c>
      <c r="M194" s="78"/>
      <c r="N194" s="20">
        <f t="shared" si="13"/>
        <v>0</v>
      </c>
    </row>
    <row r="195" spans="1:14" ht="37.5" customHeight="1" thickBot="1" x14ac:dyDescent="0.3">
      <c r="A195" s="147" t="s">
        <v>273</v>
      </c>
      <c r="B195" s="102"/>
      <c r="C195" s="87"/>
      <c r="D195" s="105"/>
      <c r="E195" s="16"/>
      <c r="F195" s="16"/>
      <c r="G195" s="170"/>
      <c r="H195" s="20">
        <f t="shared" si="10"/>
        <v>0</v>
      </c>
      <c r="I195" s="78"/>
      <c r="J195" s="20">
        <f t="shared" si="11"/>
        <v>0</v>
      </c>
      <c r="K195" s="78"/>
      <c r="L195" s="20">
        <f t="shared" si="12"/>
        <v>0</v>
      </c>
      <c r="M195" s="78"/>
      <c r="N195" s="20">
        <f t="shared" si="13"/>
        <v>0</v>
      </c>
    </row>
    <row r="196" spans="1:14" ht="37.5" customHeight="1" x14ac:dyDescent="0.25">
      <c r="A196" s="16"/>
      <c r="B196" s="88" t="s">
        <v>219</v>
      </c>
      <c r="C196" s="135">
        <f>[2]APP!Z533</f>
        <v>25000</v>
      </c>
      <c r="D196" s="135">
        <f>[2]APP!Y533</f>
        <v>15</v>
      </c>
      <c r="E196" s="103" t="s">
        <v>84</v>
      </c>
      <c r="F196" s="135">
        <f>[2]APP!AA533</f>
        <v>375000</v>
      </c>
      <c r="G196" s="178">
        <f>[2]APP!H533</f>
        <v>15</v>
      </c>
      <c r="H196" s="20">
        <f t="shared" si="10"/>
        <v>375000</v>
      </c>
      <c r="I196" s="78"/>
      <c r="J196" s="20">
        <f t="shared" si="11"/>
        <v>0</v>
      </c>
      <c r="K196" s="78"/>
      <c r="L196" s="20">
        <f t="shared" si="12"/>
        <v>0</v>
      </c>
      <c r="M196" s="78"/>
      <c r="N196" s="20">
        <f t="shared" si="13"/>
        <v>0</v>
      </c>
    </row>
    <row r="197" spans="1:14" ht="37.5" customHeight="1" x14ac:dyDescent="0.25">
      <c r="A197" s="16"/>
      <c r="B197" s="89" t="s">
        <v>220</v>
      </c>
      <c r="C197" s="135">
        <f>[2]APP!Z534</f>
        <v>2000</v>
      </c>
      <c r="D197" s="135">
        <f>[2]APP!Y534</f>
        <v>5</v>
      </c>
      <c r="E197" s="104" t="s">
        <v>84</v>
      </c>
      <c r="F197" s="135">
        <f>[2]APP!AA534</f>
        <v>10000</v>
      </c>
      <c r="G197" s="178">
        <f>[2]APP!H534</f>
        <v>5</v>
      </c>
      <c r="H197" s="20">
        <f t="shared" si="10"/>
        <v>10000</v>
      </c>
      <c r="I197" s="78"/>
      <c r="J197" s="20">
        <f t="shared" si="11"/>
        <v>0</v>
      </c>
      <c r="K197" s="78"/>
      <c r="L197" s="20">
        <f t="shared" si="12"/>
        <v>0</v>
      </c>
      <c r="M197" s="78"/>
      <c r="N197" s="20">
        <f t="shared" si="13"/>
        <v>0</v>
      </c>
    </row>
    <row r="198" spans="1:14" ht="37.5" customHeight="1" x14ac:dyDescent="0.25">
      <c r="A198" s="16"/>
      <c r="B198" s="89" t="s">
        <v>221</v>
      </c>
      <c r="C198" s="135">
        <f>[2]APP!Z535</f>
        <v>5000</v>
      </c>
      <c r="D198" s="135">
        <f>[2]APP!Y535</f>
        <v>5</v>
      </c>
      <c r="E198" s="104" t="s">
        <v>84</v>
      </c>
      <c r="F198" s="135">
        <f>[2]APP!AA535</f>
        <v>25000</v>
      </c>
      <c r="G198" s="178">
        <f>[2]APP!H535</f>
        <v>5</v>
      </c>
      <c r="H198" s="20">
        <f t="shared" si="10"/>
        <v>25000</v>
      </c>
      <c r="I198" s="78"/>
      <c r="J198" s="20">
        <f t="shared" si="11"/>
        <v>0</v>
      </c>
      <c r="K198" s="78"/>
      <c r="L198" s="20">
        <f t="shared" si="12"/>
        <v>0</v>
      </c>
      <c r="M198" s="78"/>
      <c r="N198" s="20">
        <f t="shared" si="13"/>
        <v>0</v>
      </c>
    </row>
    <row r="199" spans="1:14" ht="37.5" customHeight="1" x14ac:dyDescent="0.25">
      <c r="A199" s="16"/>
      <c r="B199" s="89" t="s">
        <v>222</v>
      </c>
      <c r="C199" s="135">
        <f>[2]APP!Z536</f>
        <v>10000</v>
      </c>
      <c r="D199" s="135">
        <f>[2]APP!Y536</f>
        <v>5</v>
      </c>
      <c r="E199" s="104" t="s">
        <v>84</v>
      </c>
      <c r="F199" s="135">
        <f>[2]APP!AA536</f>
        <v>50000</v>
      </c>
      <c r="G199" s="178">
        <f>[2]APP!H536</f>
        <v>5</v>
      </c>
      <c r="H199" s="20">
        <f t="shared" si="10"/>
        <v>50000</v>
      </c>
      <c r="I199" s="78"/>
      <c r="J199" s="20">
        <f t="shared" si="11"/>
        <v>0</v>
      </c>
      <c r="K199" s="78"/>
      <c r="L199" s="20">
        <f t="shared" si="12"/>
        <v>0</v>
      </c>
      <c r="M199" s="78"/>
      <c r="N199" s="20">
        <f t="shared" si="13"/>
        <v>0</v>
      </c>
    </row>
    <row r="200" spans="1:14" ht="37.5" customHeight="1" x14ac:dyDescent="0.25">
      <c r="A200" s="16"/>
      <c r="B200" s="89" t="s">
        <v>223</v>
      </c>
      <c r="C200" s="135">
        <f>[2]APP!Z537</f>
        <v>8000</v>
      </c>
      <c r="D200" s="135">
        <f>[2]APP!Y537</f>
        <v>5</v>
      </c>
      <c r="E200" s="104" t="s">
        <v>84</v>
      </c>
      <c r="F200" s="135">
        <f>[2]APP!AA537</f>
        <v>40000</v>
      </c>
      <c r="G200" s="178">
        <f>[2]APP!H537</f>
        <v>5</v>
      </c>
      <c r="H200" s="20">
        <f t="shared" si="10"/>
        <v>40000</v>
      </c>
      <c r="I200" s="78"/>
      <c r="J200" s="20">
        <f t="shared" si="11"/>
        <v>0</v>
      </c>
      <c r="K200" s="78"/>
      <c r="L200" s="20">
        <f t="shared" si="12"/>
        <v>0</v>
      </c>
      <c r="M200" s="78"/>
      <c r="N200" s="20">
        <f t="shared" si="13"/>
        <v>0</v>
      </c>
    </row>
    <row r="201" spans="1:14" ht="37.5" customHeight="1" thickBot="1" x14ac:dyDescent="0.3">
      <c r="A201" s="147" t="s">
        <v>274</v>
      </c>
      <c r="B201" s="150"/>
      <c r="C201" s="91"/>
      <c r="D201" s="106"/>
      <c r="E201" s="22"/>
      <c r="F201" s="16"/>
      <c r="G201" s="170"/>
      <c r="H201" s="20">
        <f t="shared" si="10"/>
        <v>0</v>
      </c>
      <c r="I201" s="78"/>
      <c r="J201" s="20">
        <f t="shared" si="11"/>
        <v>0</v>
      </c>
      <c r="K201" s="78"/>
      <c r="L201" s="20">
        <f t="shared" si="12"/>
        <v>0</v>
      </c>
      <c r="M201" s="78"/>
      <c r="N201" s="20">
        <f t="shared" si="13"/>
        <v>0</v>
      </c>
    </row>
    <row r="202" spans="1:14" ht="37.5" customHeight="1" x14ac:dyDescent="0.25">
      <c r="A202" s="16"/>
      <c r="B202" s="92" t="s">
        <v>224</v>
      </c>
      <c r="C202" s="135">
        <f>[2]APP!Z549</f>
        <v>25000</v>
      </c>
      <c r="D202" s="135">
        <f>[2]APP!Y549</f>
        <v>3</v>
      </c>
      <c r="E202" s="151" t="s">
        <v>84</v>
      </c>
      <c r="F202" s="135">
        <f>[2]APP!AA549</f>
        <v>75000</v>
      </c>
      <c r="G202" s="178">
        <f>[2]APP!H549</f>
        <v>3</v>
      </c>
      <c r="H202" s="20">
        <f t="shared" si="10"/>
        <v>75000</v>
      </c>
      <c r="I202" s="78"/>
      <c r="J202" s="20">
        <f t="shared" si="11"/>
        <v>0</v>
      </c>
      <c r="K202" s="78"/>
      <c r="L202" s="20">
        <f t="shared" si="12"/>
        <v>0</v>
      </c>
      <c r="M202" s="78"/>
      <c r="N202" s="20">
        <f t="shared" si="13"/>
        <v>0</v>
      </c>
    </row>
    <row r="203" spans="1:14" ht="37.5" customHeight="1" x14ac:dyDescent="0.25">
      <c r="A203" s="16"/>
      <c r="B203" s="90" t="s">
        <v>225</v>
      </c>
      <c r="C203" s="135">
        <f>[2]APP!Z550</f>
        <v>25000</v>
      </c>
      <c r="D203" s="135">
        <f>[2]APP!Y550</f>
        <v>3</v>
      </c>
      <c r="E203" s="82" t="s">
        <v>84</v>
      </c>
      <c r="F203" s="135">
        <f>[2]APP!AA550</f>
        <v>75000</v>
      </c>
      <c r="G203" s="178">
        <f>[2]APP!H550</f>
        <v>3</v>
      </c>
      <c r="H203" s="20">
        <f t="shared" si="10"/>
        <v>75000</v>
      </c>
      <c r="I203" s="78"/>
      <c r="J203" s="20">
        <f t="shared" si="11"/>
        <v>0</v>
      </c>
      <c r="K203" s="78"/>
      <c r="L203" s="20">
        <f t="shared" si="12"/>
        <v>0</v>
      </c>
      <c r="M203" s="78"/>
      <c r="N203" s="20">
        <f t="shared" si="13"/>
        <v>0</v>
      </c>
    </row>
    <row r="204" spans="1:14" ht="37.5" customHeight="1" x14ac:dyDescent="0.25">
      <c r="A204" s="16"/>
      <c r="B204" s="90" t="s">
        <v>226</v>
      </c>
      <c r="C204" s="135">
        <f>[2]APP!Z551</f>
        <v>25000</v>
      </c>
      <c r="D204" s="135">
        <f>[2]APP!Y551</f>
        <v>3</v>
      </c>
      <c r="E204" s="82" t="s">
        <v>84</v>
      </c>
      <c r="F204" s="135">
        <f>[2]APP!AA551</f>
        <v>75000</v>
      </c>
      <c r="G204" s="178">
        <f>[2]APP!H551</f>
        <v>3</v>
      </c>
      <c r="H204" s="20">
        <f t="shared" si="10"/>
        <v>75000</v>
      </c>
      <c r="I204" s="78"/>
      <c r="J204" s="20">
        <f t="shared" si="11"/>
        <v>0</v>
      </c>
      <c r="K204" s="78"/>
      <c r="L204" s="20">
        <f t="shared" si="12"/>
        <v>0</v>
      </c>
      <c r="M204" s="78"/>
      <c r="N204" s="20">
        <f t="shared" si="13"/>
        <v>0</v>
      </c>
    </row>
    <row r="205" spans="1:14" ht="37.5" customHeight="1" thickBot="1" x14ac:dyDescent="0.3">
      <c r="A205" s="16"/>
      <c r="B205" s="84" t="s">
        <v>227</v>
      </c>
      <c r="C205" s="135">
        <f>[2]APP!Z552</f>
        <v>40000</v>
      </c>
      <c r="D205" s="135">
        <f>[2]APP!Y552</f>
        <v>3</v>
      </c>
      <c r="E205" s="82" t="s">
        <v>84</v>
      </c>
      <c r="F205" s="135">
        <f>[2]APP!AA552</f>
        <v>120000</v>
      </c>
      <c r="G205" s="178">
        <f>[2]APP!H552</f>
        <v>3</v>
      </c>
      <c r="H205" s="20">
        <f t="shared" ref="H205:H246" si="15">G205*C205</f>
        <v>120000</v>
      </c>
      <c r="I205" s="78"/>
      <c r="J205" s="20">
        <f t="shared" ref="J205:J246" si="16">I205*C205</f>
        <v>0</v>
      </c>
      <c r="K205" s="78"/>
      <c r="L205" s="20">
        <f t="shared" ref="L205:L246" si="17">K205*C205</f>
        <v>0</v>
      </c>
      <c r="M205" s="78"/>
      <c r="N205" s="20">
        <f t="shared" ref="N205:N246" si="18">M205*C205</f>
        <v>0</v>
      </c>
    </row>
    <row r="206" spans="1:14" ht="37.5" customHeight="1" x14ac:dyDescent="0.25">
      <c r="A206" s="147" t="s">
        <v>88</v>
      </c>
      <c r="B206" s="152"/>
      <c r="C206" s="83"/>
      <c r="D206" s="101"/>
      <c r="E206" s="16"/>
      <c r="F206" s="16"/>
      <c r="G206" s="170"/>
      <c r="H206" s="20">
        <f t="shared" si="15"/>
        <v>0</v>
      </c>
      <c r="I206" s="78"/>
      <c r="J206" s="20">
        <f t="shared" si="16"/>
        <v>0</v>
      </c>
      <c r="K206" s="78"/>
      <c r="L206" s="20">
        <f t="shared" si="17"/>
        <v>0</v>
      </c>
      <c r="M206" s="78"/>
      <c r="N206" s="20">
        <f t="shared" si="18"/>
        <v>0</v>
      </c>
    </row>
    <row r="207" spans="1:14" ht="37.5" customHeight="1" x14ac:dyDescent="0.25">
      <c r="A207" s="16"/>
      <c r="B207" s="93" t="s">
        <v>228</v>
      </c>
      <c r="C207" s="135">
        <f>[2]APP!Z565</f>
        <v>90</v>
      </c>
      <c r="D207" s="135">
        <f>[2]APP!Y565</f>
        <v>36</v>
      </c>
      <c r="E207" s="107" t="s">
        <v>266</v>
      </c>
      <c r="F207" s="135">
        <f>[2]APP!AA565</f>
        <v>3240</v>
      </c>
      <c r="G207" s="178">
        <f>[2]APP!H565</f>
        <v>36</v>
      </c>
      <c r="H207" s="20">
        <f t="shared" si="15"/>
        <v>3240</v>
      </c>
      <c r="I207" s="78"/>
      <c r="J207" s="20">
        <f t="shared" si="16"/>
        <v>0</v>
      </c>
      <c r="K207" s="78"/>
      <c r="L207" s="20">
        <f t="shared" si="17"/>
        <v>0</v>
      </c>
      <c r="M207" s="78"/>
      <c r="N207" s="20">
        <f t="shared" si="18"/>
        <v>0</v>
      </c>
    </row>
    <row r="208" spans="1:14" ht="37.5" customHeight="1" x14ac:dyDescent="0.25">
      <c r="A208" s="16"/>
      <c r="B208" s="94" t="s">
        <v>229</v>
      </c>
      <c r="C208" s="135">
        <f>[2]APP!Z566</f>
        <v>150</v>
      </c>
      <c r="D208" s="135">
        <f>[2]APP!Y566</f>
        <v>3</v>
      </c>
      <c r="E208" s="108" t="s">
        <v>108</v>
      </c>
      <c r="F208" s="135">
        <f>[2]APP!AA566</f>
        <v>450</v>
      </c>
      <c r="G208" s="178">
        <f>[2]APP!H566</f>
        <v>3</v>
      </c>
      <c r="H208" s="20">
        <f t="shared" si="15"/>
        <v>450</v>
      </c>
      <c r="I208" s="78"/>
      <c r="J208" s="20">
        <f t="shared" si="16"/>
        <v>0</v>
      </c>
      <c r="K208" s="78"/>
      <c r="L208" s="20">
        <f t="shared" si="17"/>
        <v>0</v>
      </c>
      <c r="M208" s="78"/>
      <c r="N208" s="20">
        <f t="shared" si="18"/>
        <v>0</v>
      </c>
    </row>
    <row r="209" spans="1:14" ht="37.5" customHeight="1" thickBot="1" x14ac:dyDescent="0.3">
      <c r="A209" s="16"/>
      <c r="B209" s="94" t="s">
        <v>230</v>
      </c>
      <c r="C209" s="135">
        <f>[2]APP!Z567</f>
        <v>50</v>
      </c>
      <c r="D209" s="135">
        <f>[2]APP!Y567</f>
        <v>5</v>
      </c>
      <c r="E209" s="108" t="s">
        <v>62</v>
      </c>
      <c r="F209" s="135">
        <f>[2]APP!AA567</f>
        <v>250</v>
      </c>
      <c r="G209" s="178">
        <f>[2]APP!H567</f>
        <v>5</v>
      </c>
      <c r="H209" s="20">
        <f t="shared" si="15"/>
        <v>250</v>
      </c>
      <c r="I209" s="78"/>
      <c r="J209" s="20">
        <f t="shared" si="16"/>
        <v>0</v>
      </c>
      <c r="K209" s="78"/>
      <c r="L209" s="20">
        <f t="shared" si="17"/>
        <v>0</v>
      </c>
      <c r="M209" s="78"/>
      <c r="N209" s="20">
        <f t="shared" si="18"/>
        <v>0</v>
      </c>
    </row>
    <row r="210" spans="1:14" ht="37.5" customHeight="1" thickBot="1" x14ac:dyDescent="0.3">
      <c r="A210" s="153" t="s">
        <v>275</v>
      </c>
      <c r="B210" s="154"/>
      <c r="C210" s="149"/>
      <c r="D210" s="65"/>
      <c r="E210" s="16"/>
      <c r="F210" s="16"/>
      <c r="G210" s="170"/>
      <c r="H210" s="20">
        <f t="shared" si="15"/>
        <v>0</v>
      </c>
      <c r="I210" s="78"/>
      <c r="J210" s="20">
        <f t="shared" si="16"/>
        <v>0</v>
      </c>
      <c r="K210" s="78"/>
      <c r="L210" s="20">
        <f t="shared" si="17"/>
        <v>0</v>
      </c>
      <c r="M210" s="78"/>
      <c r="N210" s="20">
        <f t="shared" si="18"/>
        <v>0</v>
      </c>
    </row>
    <row r="211" spans="1:14" ht="37.5" customHeight="1" x14ac:dyDescent="0.25">
      <c r="A211" s="16"/>
      <c r="B211" s="93" t="s">
        <v>231</v>
      </c>
      <c r="C211" s="135">
        <f>[2]APP!Z581</f>
        <v>300</v>
      </c>
      <c r="D211" s="135">
        <f>[2]APP!Y581</f>
        <v>1180</v>
      </c>
      <c r="E211" s="107" t="s">
        <v>262</v>
      </c>
      <c r="F211" s="135">
        <f>[2]APP!AA581</f>
        <v>354000</v>
      </c>
      <c r="G211" s="179">
        <f>[2]APP!H581</f>
        <v>715</v>
      </c>
      <c r="H211" s="20">
        <f t="shared" si="15"/>
        <v>214500</v>
      </c>
      <c r="I211" s="78"/>
      <c r="J211" s="20">
        <f t="shared" si="16"/>
        <v>0</v>
      </c>
      <c r="K211" s="78"/>
      <c r="L211" s="20">
        <f t="shared" si="17"/>
        <v>0</v>
      </c>
      <c r="M211" s="78"/>
      <c r="N211" s="20">
        <f t="shared" si="18"/>
        <v>0</v>
      </c>
    </row>
    <row r="212" spans="1:14" ht="37.5" customHeight="1" x14ac:dyDescent="0.25">
      <c r="A212" s="16"/>
      <c r="B212" s="94" t="s">
        <v>232</v>
      </c>
      <c r="C212" s="135">
        <f>[2]APP!Z582</f>
        <v>300</v>
      </c>
      <c r="D212" s="135">
        <f>[2]APP!Y582</f>
        <v>20</v>
      </c>
      <c r="E212" s="108" t="s">
        <v>59</v>
      </c>
      <c r="F212" s="135">
        <f>[2]APP!AA582</f>
        <v>6000</v>
      </c>
      <c r="G212" s="180">
        <f>[2]APP!H582</f>
        <v>20</v>
      </c>
      <c r="H212" s="20">
        <f t="shared" si="15"/>
        <v>6000</v>
      </c>
      <c r="I212" s="78"/>
      <c r="J212" s="20">
        <f t="shared" si="16"/>
        <v>0</v>
      </c>
      <c r="K212" s="78"/>
      <c r="L212" s="20">
        <f t="shared" si="17"/>
        <v>0</v>
      </c>
      <c r="M212" s="78"/>
      <c r="N212" s="20">
        <f t="shared" si="18"/>
        <v>0</v>
      </c>
    </row>
    <row r="213" spans="1:14" ht="37.5" customHeight="1" x14ac:dyDescent="0.25">
      <c r="A213" s="16"/>
      <c r="B213" s="94" t="s">
        <v>233</v>
      </c>
      <c r="C213" s="135">
        <f>[2]APP!Z583</f>
        <v>300</v>
      </c>
      <c r="D213" s="135">
        <f>[2]APP!Y583</f>
        <v>20</v>
      </c>
      <c r="E213" s="108" t="s">
        <v>59</v>
      </c>
      <c r="F213" s="135">
        <f>[2]APP!AA583</f>
        <v>6000</v>
      </c>
      <c r="G213" s="180">
        <f>[2]APP!H583</f>
        <v>20</v>
      </c>
      <c r="H213" s="20">
        <f t="shared" si="15"/>
        <v>6000</v>
      </c>
      <c r="I213" s="78"/>
      <c r="J213" s="20">
        <f t="shared" si="16"/>
        <v>0</v>
      </c>
      <c r="K213" s="78"/>
      <c r="L213" s="20">
        <f t="shared" si="17"/>
        <v>0</v>
      </c>
      <c r="M213" s="78"/>
      <c r="N213" s="20">
        <f t="shared" si="18"/>
        <v>0</v>
      </c>
    </row>
    <row r="214" spans="1:14" ht="37.5" customHeight="1" x14ac:dyDescent="0.25">
      <c r="A214" s="16"/>
      <c r="B214" s="94" t="s">
        <v>234</v>
      </c>
      <c r="C214" s="135">
        <f>[2]APP!Z584</f>
        <v>300</v>
      </c>
      <c r="D214" s="135">
        <f>[2]APP!Y584</f>
        <v>20</v>
      </c>
      <c r="E214" s="108" t="s">
        <v>59</v>
      </c>
      <c r="F214" s="135">
        <f>[2]APP!AA584</f>
        <v>6000</v>
      </c>
      <c r="G214" s="180">
        <f>[2]APP!H584</f>
        <v>20</v>
      </c>
      <c r="H214" s="20">
        <f t="shared" si="15"/>
        <v>6000</v>
      </c>
      <c r="I214" s="78"/>
      <c r="J214" s="20">
        <f t="shared" si="16"/>
        <v>0</v>
      </c>
      <c r="K214" s="78"/>
      <c r="L214" s="20">
        <f t="shared" si="17"/>
        <v>0</v>
      </c>
      <c r="M214" s="78"/>
      <c r="N214" s="20">
        <f t="shared" si="18"/>
        <v>0</v>
      </c>
    </row>
    <row r="215" spans="1:14" ht="37.5" customHeight="1" thickBot="1" x14ac:dyDescent="0.3">
      <c r="A215" s="16"/>
      <c r="B215" s="94" t="s">
        <v>235</v>
      </c>
      <c r="C215" s="135">
        <f>[2]APP!Z585</f>
        <v>300</v>
      </c>
      <c r="D215" s="135">
        <f>[2]APP!Y585</f>
        <v>20</v>
      </c>
      <c r="E215" s="108" t="s">
        <v>59</v>
      </c>
      <c r="F215" s="135">
        <f>[2]APP!AA585</f>
        <v>6000</v>
      </c>
      <c r="G215" s="180">
        <f>[2]APP!H585</f>
        <v>20</v>
      </c>
      <c r="H215" s="20">
        <f t="shared" si="15"/>
        <v>6000</v>
      </c>
      <c r="I215" s="78"/>
      <c r="J215" s="20">
        <f t="shared" si="16"/>
        <v>0</v>
      </c>
      <c r="K215" s="78"/>
      <c r="L215" s="20">
        <f t="shared" si="17"/>
        <v>0</v>
      </c>
      <c r="M215" s="78"/>
      <c r="N215" s="20">
        <f t="shared" si="18"/>
        <v>0</v>
      </c>
    </row>
    <row r="216" spans="1:14" ht="37.5" customHeight="1" thickBot="1" x14ac:dyDescent="0.3">
      <c r="A216" s="153" t="s">
        <v>276</v>
      </c>
      <c r="B216" s="154"/>
      <c r="C216" s="149"/>
      <c r="D216" s="155"/>
      <c r="E216" s="16"/>
      <c r="F216" s="135"/>
      <c r="G216" s="170"/>
      <c r="H216" s="20">
        <f t="shared" si="15"/>
        <v>0</v>
      </c>
      <c r="I216" s="78"/>
      <c r="J216" s="20">
        <f t="shared" si="16"/>
        <v>0</v>
      </c>
      <c r="K216" s="78"/>
      <c r="L216" s="20">
        <f t="shared" si="17"/>
        <v>0</v>
      </c>
      <c r="M216" s="78"/>
      <c r="N216" s="20">
        <f t="shared" si="18"/>
        <v>0</v>
      </c>
    </row>
    <row r="217" spans="1:14" ht="37.5" customHeight="1" thickBot="1" x14ac:dyDescent="0.3">
      <c r="A217" s="22"/>
      <c r="B217" s="92" t="s">
        <v>236</v>
      </c>
      <c r="C217" s="126">
        <f>[2]APP!$Z$597</f>
        <v>250</v>
      </c>
      <c r="D217" s="126">
        <f>[2]APP!$Y$597</f>
        <v>100</v>
      </c>
      <c r="E217" s="81" t="s">
        <v>262</v>
      </c>
      <c r="F217" s="135">
        <f>[2]APP!$AA$597</f>
        <v>25000</v>
      </c>
      <c r="G217" s="178">
        <f>[2]APP!$H$597</f>
        <v>100</v>
      </c>
      <c r="H217" s="20">
        <f t="shared" si="15"/>
        <v>25000</v>
      </c>
      <c r="I217" s="78"/>
      <c r="J217" s="20">
        <f t="shared" si="16"/>
        <v>0</v>
      </c>
      <c r="K217" s="78"/>
      <c r="L217" s="20">
        <f t="shared" si="17"/>
        <v>0</v>
      </c>
      <c r="M217" s="78"/>
      <c r="N217" s="20">
        <f t="shared" si="18"/>
        <v>0</v>
      </c>
    </row>
    <row r="218" spans="1:14" ht="37.5" customHeight="1" thickBot="1" x14ac:dyDescent="0.3">
      <c r="A218" s="159" t="s">
        <v>277</v>
      </c>
      <c r="B218" s="156"/>
      <c r="C218" s="162"/>
      <c r="D218" s="112"/>
      <c r="E218" s="109"/>
      <c r="F218" s="16"/>
      <c r="G218" s="170"/>
      <c r="H218" s="20">
        <f t="shared" si="15"/>
        <v>0</v>
      </c>
      <c r="I218" s="78"/>
      <c r="J218" s="20">
        <f t="shared" si="16"/>
        <v>0</v>
      </c>
      <c r="K218" s="78"/>
      <c r="L218" s="20">
        <f t="shared" si="17"/>
        <v>0</v>
      </c>
      <c r="M218" s="78"/>
      <c r="N218" s="20">
        <f t="shared" si="18"/>
        <v>0</v>
      </c>
    </row>
    <row r="219" spans="1:14" ht="37.5" customHeight="1" x14ac:dyDescent="0.25">
      <c r="A219" s="110"/>
      <c r="B219" s="93" t="s">
        <v>237</v>
      </c>
      <c r="C219" s="161">
        <f>[2]APP!Z611</f>
        <v>800</v>
      </c>
      <c r="D219" s="161">
        <f>[2]APP!Y611</f>
        <v>10</v>
      </c>
      <c r="E219" s="107" t="s">
        <v>262</v>
      </c>
      <c r="F219" s="135">
        <f>[2]APP!AA611</f>
        <v>8000</v>
      </c>
      <c r="G219" s="178">
        <f>[2]APP!H611</f>
        <v>10</v>
      </c>
      <c r="H219" s="20">
        <f t="shared" si="15"/>
        <v>8000</v>
      </c>
      <c r="I219" s="78"/>
      <c r="J219" s="20">
        <f t="shared" si="16"/>
        <v>0</v>
      </c>
      <c r="K219" s="78"/>
      <c r="L219" s="20">
        <f t="shared" si="17"/>
        <v>0</v>
      </c>
      <c r="M219" s="78"/>
      <c r="N219" s="20">
        <f t="shared" si="18"/>
        <v>0</v>
      </c>
    </row>
    <row r="220" spans="1:14" ht="37.5" customHeight="1" thickBot="1" x14ac:dyDescent="0.3">
      <c r="A220" s="22"/>
      <c r="B220" s="158" t="s">
        <v>238</v>
      </c>
      <c r="C220" s="126">
        <f>[2]APP!Z612</f>
        <v>50</v>
      </c>
      <c r="D220" s="126">
        <f>[2]APP!Y612</f>
        <v>50</v>
      </c>
      <c r="E220" s="108" t="s">
        <v>263</v>
      </c>
      <c r="F220" s="135">
        <f>[2]APP!AA612</f>
        <v>2500</v>
      </c>
      <c r="G220" s="178">
        <f>[2]APP!H612</f>
        <v>50</v>
      </c>
      <c r="H220" s="20">
        <f t="shared" si="15"/>
        <v>2500</v>
      </c>
      <c r="I220" s="78"/>
      <c r="J220" s="20">
        <f t="shared" si="16"/>
        <v>0</v>
      </c>
      <c r="K220" s="78"/>
      <c r="L220" s="20">
        <f t="shared" si="17"/>
        <v>0</v>
      </c>
      <c r="M220" s="78"/>
      <c r="N220" s="20">
        <f t="shared" si="18"/>
        <v>0</v>
      </c>
    </row>
    <row r="221" spans="1:14" ht="37.5" customHeight="1" thickBot="1" x14ac:dyDescent="0.3">
      <c r="A221" s="159" t="s">
        <v>278</v>
      </c>
      <c r="B221" s="156"/>
      <c r="C221" s="157"/>
      <c r="D221" s="160"/>
      <c r="E221" s="109"/>
      <c r="F221" s="16"/>
      <c r="G221" s="170"/>
      <c r="H221" s="20">
        <f t="shared" si="15"/>
        <v>0</v>
      </c>
      <c r="I221" s="78"/>
      <c r="J221" s="20">
        <f t="shared" si="16"/>
        <v>0</v>
      </c>
      <c r="K221" s="78"/>
      <c r="L221" s="20">
        <f t="shared" si="17"/>
        <v>0</v>
      </c>
      <c r="M221" s="78"/>
      <c r="N221" s="20">
        <f t="shared" si="18"/>
        <v>0</v>
      </c>
    </row>
    <row r="222" spans="1:14" ht="37.5" customHeight="1" x14ac:dyDescent="0.25">
      <c r="A222" s="110"/>
      <c r="B222" s="93" t="s">
        <v>239</v>
      </c>
      <c r="C222" s="126">
        <f>[2]APP!Z627</f>
        <v>300</v>
      </c>
      <c r="D222" s="126">
        <f>[2]APP!Y627</f>
        <v>6</v>
      </c>
      <c r="E222" s="107" t="s">
        <v>262</v>
      </c>
      <c r="F222" s="126">
        <f>[2]APP!AA627</f>
        <v>1800</v>
      </c>
      <c r="G222" s="181">
        <f>[2]APP!H627</f>
        <v>3</v>
      </c>
      <c r="H222" s="20">
        <f t="shared" si="15"/>
        <v>900</v>
      </c>
      <c r="I222" s="78"/>
      <c r="J222" s="20">
        <f t="shared" si="16"/>
        <v>0</v>
      </c>
      <c r="K222" s="78"/>
      <c r="L222" s="20">
        <f t="shared" si="17"/>
        <v>0</v>
      </c>
      <c r="M222" s="78"/>
      <c r="N222" s="20">
        <f t="shared" si="18"/>
        <v>0</v>
      </c>
    </row>
    <row r="223" spans="1:14" ht="37.5" customHeight="1" x14ac:dyDescent="0.25">
      <c r="A223" s="16"/>
      <c r="B223" s="94" t="s">
        <v>240</v>
      </c>
      <c r="C223" s="126">
        <f>[2]APP!Z628</f>
        <v>1200</v>
      </c>
      <c r="D223" s="126">
        <f>[2]APP!Y628</f>
        <v>8</v>
      </c>
      <c r="E223" s="108" t="s">
        <v>262</v>
      </c>
      <c r="F223" s="126">
        <f>[2]APP!AA628</f>
        <v>9600</v>
      </c>
      <c r="G223" s="181">
        <f>[2]APP!H628</f>
        <v>2</v>
      </c>
      <c r="H223" s="20">
        <f t="shared" si="15"/>
        <v>2400</v>
      </c>
      <c r="I223" s="78"/>
      <c r="J223" s="20">
        <f t="shared" si="16"/>
        <v>0</v>
      </c>
      <c r="K223" s="78"/>
      <c r="L223" s="20">
        <f t="shared" si="17"/>
        <v>0</v>
      </c>
      <c r="M223" s="78"/>
      <c r="N223" s="20">
        <f t="shared" si="18"/>
        <v>0</v>
      </c>
    </row>
    <row r="224" spans="1:14" ht="37.5" customHeight="1" x14ac:dyDescent="0.25">
      <c r="A224" s="16"/>
      <c r="B224" s="94" t="s">
        <v>241</v>
      </c>
      <c r="C224" s="126">
        <f>[2]APP!Z629</f>
        <v>2500</v>
      </c>
      <c r="D224" s="126">
        <f>[2]APP!Y629</f>
        <v>10</v>
      </c>
      <c r="E224" s="108" t="s">
        <v>262</v>
      </c>
      <c r="F224" s="126">
        <f>[2]APP!AA629</f>
        <v>25000</v>
      </c>
      <c r="G224" s="181">
        <f>[2]APP!H629</f>
        <v>1</v>
      </c>
      <c r="H224" s="20">
        <f t="shared" si="15"/>
        <v>2500</v>
      </c>
      <c r="I224" s="78"/>
      <c r="J224" s="20">
        <f t="shared" si="16"/>
        <v>0</v>
      </c>
      <c r="K224" s="78"/>
      <c r="L224" s="20">
        <f t="shared" si="17"/>
        <v>0</v>
      </c>
      <c r="M224" s="78"/>
      <c r="N224" s="20">
        <f t="shared" si="18"/>
        <v>0</v>
      </c>
    </row>
    <row r="225" spans="1:14" ht="37.5" customHeight="1" x14ac:dyDescent="0.25">
      <c r="A225" s="16"/>
      <c r="B225" s="94" t="s">
        <v>242</v>
      </c>
      <c r="C225" s="126">
        <f>[2]APP!Z630</f>
        <v>8000</v>
      </c>
      <c r="D225" s="126">
        <f>[2]APP!Y630</f>
        <v>1</v>
      </c>
      <c r="E225" s="108" t="s">
        <v>262</v>
      </c>
      <c r="F225" s="126">
        <f>[2]APP!AA630</f>
        <v>8000</v>
      </c>
      <c r="G225" s="181">
        <f>[2]APP!H630</f>
        <v>1</v>
      </c>
      <c r="H225" s="20">
        <f t="shared" si="15"/>
        <v>8000</v>
      </c>
      <c r="I225" s="78"/>
      <c r="J225" s="20">
        <f t="shared" si="16"/>
        <v>0</v>
      </c>
      <c r="K225" s="78"/>
      <c r="L225" s="20">
        <f t="shared" si="17"/>
        <v>0</v>
      </c>
      <c r="M225" s="78"/>
      <c r="N225" s="20">
        <f t="shared" si="18"/>
        <v>0</v>
      </c>
    </row>
    <row r="226" spans="1:14" ht="37.5" customHeight="1" x14ac:dyDescent="0.25">
      <c r="A226" s="16"/>
      <c r="B226" s="94" t="s">
        <v>243</v>
      </c>
      <c r="C226" s="126">
        <f>[2]APP!Z631</f>
        <v>250</v>
      </c>
      <c r="D226" s="126">
        <f>[2]APP!Y631</f>
        <v>6</v>
      </c>
      <c r="E226" s="108" t="s">
        <v>267</v>
      </c>
      <c r="F226" s="126">
        <f>[2]APP!AA631</f>
        <v>1500</v>
      </c>
      <c r="G226" s="181">
        <f>[2]APP!H631</f>
        <v>2</v>
      </c>
      <c r="H226" s="20">
        <f t="shared" si="15"/>
        <v>500</v>
      </c>
      <c r="I226" s="78"/>
      <c r="J226" s="20">
        <f t="shared" si="16"/>
        <v>0</v>
      </c>
      <c r="K226" s="78"/>
      <c r="L226" s="20">
        <f t="shared" si="17"/>
        <v>0</v>
      </c>
      <c r="M226" s="78"/>
      <c r="N226" s="20">
        <f t="shared" si="18"/>
        <v>0</v>
      </c>
    </row>
    <row r="227" spans="1:14" ht="37.5" customHeight="1" x14ac:dyDescent="0.25">
      <c r="A227" s="16"/>
      <c r="B227" s="94" t="s">
        <v>244</v>
      </c>
      <c r="C227" s="126">
        <f>[2]APP!Z632</f>
        <v>1200</v>
      </c>
      <c r="D227" s="126">
        <f>[2]APP!Y632</f>
        <v>60</v>
      </c>
      <c r="E227" s="108" t="s">
        <v>268</v>
      </c>
      <c r="F227" s="126">
        <f>[2]APP!AA632</f>
        <v>72000</v>
      </c>
      <c r="G227" s="181">
        <f>[2]APP!H632</f>
        <v>60</v>
      </c>
      <c r="H227" s="20">
        <f t="shared" si="15"/>
        <v>72000</v>
      </c>
      <c r="I227" s="78"/>
      <c r="J227" s="20">
        <f t="shared" si="16"/>
        <v>0</v>
      </c>
      <c r="K227" s="78"/>
      <c r="L227" s="20">
        <f t="shared" si="17"/>
        <v>0</v>
      </c>
      <c r="M227" s="78"/>
      <c r="N227" s="20">
        <f t="shared" si="18"/>
        <v>0</v>
      </c>
    </row>
    <row r="228" spans="1:14" ht="37.5" customHeight="1" x14ac:dyDescent="0.25">
      <c r="A228" s="16"/>
      <c r="B228" s="94" t="s">
        <v>245</v>
      </c>
      <c r="C228" s="126">
        <f>[2]APP!Z633</f>
        <v>1200</v>
      </c>
      <c r="D228" s="126">
        <f>[2]APP!Y633</f>
        <v>50</v>
      </c>
      <c r="E228" s="108" t="s">
        <v>268</v>
      </c>
      <c r="F228" s="126">
        <f>[2]APP!AA633</f>
        <v>60000</v>
      </c>
      <c r="G228" s="181">
        <f>[2]APP!H633</f>
        <v>50</v>
      </c>
      <c r="H228" s="20">
        <f t="shared" si="15"/>
        <v>60000</v>
      </c>
      <c r="I228" s="78"/>
      <c r="J228" s="20">
        <f t="shared" si="16"/>
        <v>0</v>
      </c>
      <c r="K228" s="78"/>
      <c r="L228" s="20">
        <f t="shared" si="17"/>
        <v>0</v>
      </c>
      <c r="M228" s="78"/>
      <c r="N228" s="20">
        <f t="shared" si="18"/>
        <v>0</v>
      </c>
    </row>
    <row r="229" spans="1:14" ht="37.5" customHeight="1" x14ac:dyDescent="0.25">
      <c r="A229" s="16"/>
      <c r="B229" s="94" t="s">
        <v>246</v>
      </c>
      <c r="C229" s="126">
        <f>[2]APP!Z634</f>
        <v>1200</v>
      </c>
      <c r="D229" s="126">
        <f>[2]APP!Y634</f>
        <v>100</v>
      </c>
      <c r="E229" s="108" t="s">
        <v>268</v>
      </c>
      <c r="F229" s="126">
        <f>[2]APP!AA634</f>
        <v>120000</v>
      </c>
      <c r="G229" s="181">
        <f>[2]APP!H634</f>
        <v>100</v>
      </c>
      <c r="H229" s="20">
        <f t="shared" si="15"/>
        <v>120000</v>
      </c>
      <c r="I229" s="78"/>
      <c r="J229" s="20">
        <f t="shared" si="16"/>
        <v>0</v>
      </c>
      <c r="K229" s="78"/>
      <c r="L229" s="20">
        <f t="shared" si="17"/>
        <v>0</v>
      </c>
      <c r="M229" s="78"/>
      <c r="N229" s="20">
        <f t="shared" si="18"/>
        <v>0</v>
      </c>
    </row>
    <row r="230" spans="1:14" ht="37.5" customHeight="1" x14ac:dyDescent="0.25">
      <c r="A230" s="16"/>
      <c r="B230" s="94" t="s">
        <v>247</v>
      </c>
      <c r="C230" s="126">
        <f>[2]APP!Z635</f>
        <v>1200</v>
      </c>
      <c r="D230" s="126">
        <f>[2]APP!Y635</f>
        <v>100</v>
      </c>
      <c r="E230" s="108" t="s">
        <v>268</v>
      </c>
      <c r="F230" s="126">
        <f>[2]APP!AA635</f>
        <v>120000</v>
      </c>
      <c r="G230" s="181">
        <f>[2]APP!H635</f>
        <v>100</v>
      </c>
      <c r="H230" s="20">
        <f t="shared" si="15"/>
        <v>120000</v>
      </c>
      <c r="I230" s="78"/>
      <c r="J230" s="20">
        <f t="shared" si="16"/>
        <v>0</v>
      </c>
      <c r="K230" s="78"/>
      <c r="L230" s="20">
        <f t="shared" si="17"/>
        <v>0</v>
      </c>
      <c r="M230" s="78"/>
      <c r="N230" s="20">
        <f t="shared" si="18"/>
        <v>0</v>
      </c>
    </row>
    <row r="231" spans="1:14" ht="37.5" customHeight="1" x14ac:dyDescent="0.25">
      <c r="A231" s="16"/>
      <c r="B231" s="84"/>
      <c r="C231" s="126">
        <f>[2]APP!Z636</f>
        <v>0</v>
      </c>
      <c r="D231" s="126">
        <f>[2]APP!Y636</f>
        <v>0</v>
      </c>
      <c r="E231" s="82"/>
      <c r="F231" s="126">
        <f>[2]APP!AA636</f>
        <v>0</v>
      </c>
      <c r="G231" s="181">
        <f>[2]APP!H636</f>
        <v>0</v>
      </c>
      <c r="H231" s="20">
        <f t="shared" si="15"/>
        <v>0</v>
      </c>
      <c r="I231" s="78"/>
      <c r="J231" s="20">
        <f t="shared" si="16"/>
        <v>0</v>
      </c>
      <c r="K231" s="78"/>
      <c r="L231" s="20">
        <f t="shared" si="17"/>
        <v>0</v>
      </c>
      <c r="M231" s="78"/>
      <c r="N231" s="20">
        <f t="shared" si="18"/>
        <v>0</v>
      </c>
    </row>
    <row r="232" spans="1:14" ht="37.5" customHeight="1" x14ac:dyDescent="0.25">
      <c r="A232" s="16"/>
      <c r="B232" s="163" t="s">
        <v>248</v>
      </c>
      <c r="C232" s="144">
        <f>[2]APP!Z637</f>
        <v>2500</v>
      </c>
      <c r="D232" s="144">
        <f>[2]APP!Y637</f>
        <v>2</v>
      </c>
      <c r="E232" s="164" t="s">
        <v>262</v>
      </c>
      <c r="F232" s="144">
        <f>[2]APP!AA637</f>
        <v>5000</v>
      </c>
      <c r="G232" s="182">
        <f>[2]APP!H637</f>
        <v>2</v>
      </c>
      <c r="H232" s="20">
        <f t="shared" si="15"/>
        <v>5000</v>
      </c>
      <c r="I232" s="78"/>
      <c r="J232" s="20">
        <f t="shared" si="16"/>
        <v>0</v>
      </c>
      <c r="K232" s="78"/>
      <c r="L232" s="20">
        <f t="shared" si="17"/>
        <v>0</v>
      </c>
      <c r="M232" s="78"/>
      <c r="N232" s="20">
        <f t="shared" si="18"/>
        <v>0</v>
      </c>
    </row>
    <row r="233" spans="1:14" ht="37.5" customHeight="1" x14ac:dyDescent="0.25">
      <c r="A233" s="16"/>
      <c r="B233" s="93" t="s">
        <v>249</v>
      </c>
      <c r="C233" s="134">
        <f>[2]APP!Z638</f>
        <v>3500</v>
      </c>
      <c r="D233" s="134">
        <f>[2]APP!Y638</f>
        <v>6</v>
      </c>
      <c r="E233" s="107" t="s">
        <v>262</v>
      </c>
      <c r="F233" s="134">
        <f>[2]APP!AA638</f>
        <v>21000</v>
      </c>
      <c r="G233" s="183">
        <f>[2]APP!H638</f>
        <v>2</v>
      </c>
      <c r="H233" s="20">
        <f t="shared" si="15"/>
        <v>7000</v>
      </c>
      <c r="I233" s="78"/>
      <c r="J233" s="20">
        <f t="shared" si="16"/>
        <v>0</v>
      </c>
      <c r="K233" s="78"/>
      <c r="L233" s="20">
        <f t="shared" si="17"/>
        <v>0</v>
      </c>
      <c r="M233" s="78"/>
      <c r="N233" s="20">
        <f t="shared" si="18"/>
        <v>0</v>
      </c>
    </row>
    <row r="234" spans="1:14" ht="37.5" customHeight="1" x14ac:dyDescent="0.25">
      <c r="A234" s="16"/>
      <c r="B234" s="94" t="s">
        <v>250</v>
      </c>
      <c r="C234" s="126">
        <f>[2]APP!Z639</f>
        <v>5000</v>
      </c>
      <c r="D234" s="126">
        <f>[2]APP!Y639</f>
        <v>1</v>
      </c>
      <c r="E234" s="108" t="s">
        <v>262</v>
      </c>
      <c r="F234" s="126">
        <f>[2]APP!AA639</f>
        <v>5000</v>
      </c>
      <c r="G234" s="181">
        <f>[2]APP!H639</f>
        <v>1</v>
      </c>
      <c r="H234" s="20">
        <f t="shared" si="15"/>
        <v>5000</v>
      </c>
      <c r="I234" s="78"/>
      <c r="J234" s="20">
        <f t="shared" si="16"/>
        <v>0</v>
      </c>
      <c r="K234" s="78"/>
      <c r="L234" s="20">
        <f t="shared" si="17"/>
        <v>0</v>
      </c>
      <c r="M234" s="78"/>
      <c r="N234" s="20">
        <f t="shared" si="18"/>
        <v>0</v>
      </c>
    </row>
    <row r="235" spans="1:14" ht="37.5" customHeight="1" x14ac:dyDescent="0.25">
      <c r="A235" s="16"/>
      <c r="B235" s="94" t="s">
        <v>251</v>
      </c>
      <c r="C235" s="126">
        <f>[2]APP!Z640</f>
        <v>8000</v>
      </c>
      <c r="D235" s="126">
        <f>[2]APP!Y640</f>
        <v>5</v>
      </c>
      <c r="E235" s="108" t="s">
        <v>262</v>
      </c>
      <c r="F235" s="126">
        <f>[2]APP!AA640</f>
        <v>40000</v>
      </c>
      <c r="G235" s="181">
        <f>[2]APP!H640</f>
        <v>5</v>
      </c>
      <c r="H235" s="20">
        <f t="shared" si="15"/>
        <v>40000</v>
      </c>
      <c r="I235" s="78"/>
      <c r="J235" s="20">
        <f t="shared" si="16"/>
        <v>0</v>
      </c>
      <c r="K235" s="78"/>
      <c r="L235" s="20">
        <f t="shared" si="17"/>
        <v>0</v>
      </c>
      <c r="M235" s="78"/>
      <c r="N235" s="20">
        <f t="shared" si="18"/>
        <v>0</v>
      </c>
    </row>
    <row r="236" spans="1:14" ht="37.5" customHeight="1" thickBot="1" x14ac:dyDescent="0.3">
      <c r="A236" s="16"/>
      <c r="B236" s="94" t="s">
        <v>252</v>
      </c>
      <c r="C236" s="126">
        <f>[2]APP!Z641</f>
        <v>15000</v>
      </c>
      <c r="D236" s="126">
        <f>[2]APP!Y641</f>
        <v>24</v>
      </c>
      <c r="E236" s="108" t="s">
        <v>84</v>
      </c>
      <c r="F236" s="126">
        <f>[2]APP!AA641</f>
        <v>360000</v>
      </c>
      <c r="G236" s="181">
        <f>[2]APP!H641</f>
        <v>24</v>
      </c>
      <c r="H236" s="20">
        <f t="shared" si="15"/>
        <v>360000</v>
      </c>
      <c r="I236" s="78"/>
      <c r="J236" s="20">
        <f t="shared" si="16"/>
        <v>0</v>
      </c>
      <c r="K236" s="78"/>
      <c r="L236" s="20">
        <f t="shared" si="17"/>
        <v>0</v>
      </c>
      <c r="M236" s="78"/>
      <c r="N236" s="20">
        <f t="shared" si="18"/>
        <v>0</v>
      </c>
    </row>
    <row r="237" spans="1:14" ht="37.5" customHeight="1" thickBot="1" x14ac:dyDescent="0.3">
      <c r="A237" s="166" t="s">
        <v>279</v>
      </c>
      <c r="B237" s="167"/>
      <c r="C237" s="157"/>
      <c r="D237" s="165"/>
      <c r="E237" s="16"/>
      <c r="F237" s="16"/>
      <c r="G237" s="170"/>
      <c r="H237" s="20">
        <f t="shared" si="15"/>
        <v>0</v>
      </c>
      <c r="I237" s="78"/>
      <c r="J237" s="20">
        <f t="shared" si="16"/>
        <v>0</v>
      </c>
      <c r="K237" s="78"/>
      <c r="L237" s="20">
        <f t="shared" si="17"/>
        <v>0</v>
      </c>
      <c r="M237" s="78"/>
      <c r="N237" s="20">
        <f t="shared" si="18"/>
        <v>0</v>
      </c>
    </row>
    <row r="238" spans="1:14" ht="37.5" customHeight="1" x14ac:dyDescent="0.25">
      <c r="A238" s="16"/>
      <c r="B238" s="95" t="s">
        <v>253</v>
      </c>
      <c r="C238" s="126">
        <f>[2]APP!Z703</f>
        <v>2000</v>
      </c>
      <c r="D238" s="126">
        <f>[2]APP!Y703</f>
        <v>20</v>
      </c>
      <c r="E238" s="103" t="s">
        <v>84</v>
      </c>
      <c r="F238" s="126">
        <f>[2]APP!AA703</f>
        <v>40000</v>
      </c>
      <c r="G238" s="181">
        <f>[2]APP!H703</f>
        <v>20</v>
      </c>
      <c r="H238" s="20">
        <f t="shared" si="15"/>
        <v>40000</v>
      </c>
      <c r="I238" s="78"/>
      <c r="J238" s="20">
        <f t="shared" si="16"/>
        <v>0</v>
      </c>
      <c r="K238" s="78"/>
      <c r="L238" s="20">
        <f t="shared" si="17"/>
        <v>0</v>
      </c>
      <c r="M238" s="78"/>
      <c r="N238" s="20">
        <f t="shared" si="18"/>
        <v>0</v>
      </c>
    </row>
    <row r="239" spans="1:14" ht="37.5" customHeight="1" x14ac:dyDescent="0.25">
      <c r="A239" s="16"/>
      <c r="B239" s="96" t="s">
        <v>254</v>
      </c>
      <c r="C239" s="126">
        <f>[2]APP!Z704</f>
        <v>40000</v>
      </c>
      <c r="D239" s="126">
        <f>[2]APP!Y704</f>
        <v>20</v>
      </c>
      <c r="E239" s="82" t="s">
        <v>84</v>
      </c>
      <c r="F239" s="126">
        <f>[2]APP!AA704</f>
        <v>800000</v>
      </c>
      <c r="G239" s="181">
        <f>[2]APP!H704</f>
        <v>20</v>
      </c>
      <c r="H239" s="20">
        <f t="shared" si="15"/>
        <v>800000</v>
      </c>
      <c r="I239" s="78"/>
      <c r="J239" s="20">
        <f t="shared" si="16"/>
        <v>0</v>
      </c>
      <c r="K239" s="78"/>
      <c r="L239" s="20">
        <f t="shared" si="17"/>
        <v>0</v>
      </c>
      <c r="M239" s="78"/>
      <c r="N239" s="20">
        <f t="shared" si="18"/>
        <v>0</v>
      </c>
    </row>
    <row r="240" spans="1:14" ht="59.25" customHeight="1" x14ac:dyDescent="0.25">
      <c r="A240" s="16"/>
      <c r="B240" s="97" t="s">
        <v>255</v>
      </c>
      <c r="C240" s="126">
        <f>[2]APP!Z705</f>
        <v>0</v>
      </c>
      <c r="D240" s="126">
        <f>[2]APP!Y705</f>
        <v>20</v>
      </c>
      <c r="E240" s="82" t="s">
        <v>84</v>
      </c>
      <c r="F240" s="126">
        <f>[2]APP!AA705</f>
        <v>0</v>
      </c>
      <c r="G240" s="181">
        <f>[2]APP!H705</f>
        <v>20</v>
      </c>
      <c r="H240" s="20">
        <f t="shared" si="15"/>
        <v>0</v>
      </c>
      <c r="I240" s="78"/>
      <c r="J240" s="20">
        <f t="shared" si="16"/>
        <v>0</v>
      </c>
      <c r="K240" s="78"/>
      <c r="L240" s="20">
        <f t="shared" si="17"/>
        <v>0</v>
      </c>
      <c r="M240" s="78"/>
      <c r="N240" s="20">
        <f t="shared" si="18"/>
        <v>0</v>
      </c>
    </row>
    <row r="241" spans="1:14" ht="37.5" customHeight="1" x14ac:dyDescent="0.25">
      <c r="A241" s="16"/>
      <c r="B241" s="95" t="s">
        <v>256</v>
      </c>
      <c r="C241" s="126">
        <f>[2]APP!Z706</f>
        <v>3000</v>
      </c>
      <c r="D241" s="126">
        <f>[2]APP!Y706</f>
        <v>5</v>
      </c>
      <c r="E241" s="82" t="s">
        <v>84</v>
      </c>
      <c r="F241" s="126">
        <f>[2]APP!AA706</f>
        <v>15000</v>
      </c>
      <c r="G241" s="181">
        <f>[2]APP!H706</f>
        <v>5</v>
      </c>
      <c r="H241" s="20">
        <f t="shared" si="15"/>
        <v>15000</v>
      </c>
      <c r="I241" s="78"/>
      <c r="J241" s="20">
        <f t="shared" si="16"/>
        <v>0</v>
      </c>
      <c r="K241" s="78"/>
      <c r="L241" s="20">
        <f t="shared" si="17"/>
        <v>0</v>
      </c>
      <c r="M241" s="78"/>
      <c r="N241" s="20">
        <f t="shared" si="18"/>
        <v>0</v>
      </c>
    </row>
    <row r="242" spans="1:14" ht="37.5" customHeight="1" x14ac:dyDescent="0.25">
      <c r="A242" s="16"/>
      <c r="B242" s="96" t="s">
        <v>257</v>
      </c>
      <c r="C242" s="126">
        <f>[2]APP!Z707</f>
        <v>5000</v>
      </c>
      <c r="D242" s="126">
        <f>[2]APP!Y707</f>
        <v>50</v>
      </c>
      <c r="E242" s="82" t="s">
        <v>84</v>
      </c>
      <c r="F242" s="126">
        <f>[2]APP!AA707</f>
        <v>250000</v>
      </c>
      <c r="G242" s="181">
        <f>[2]APP!H707</f>
        <v>50</v>
      </c>
      <c r="H242" s="20">
        <f t="shared" si="15"/>
        <v>250000</v>
      </c>
      <c r="I242" s="78"/>
      <c r="J242" s="20">
        <f t="shared" si="16"/>
        <v>0</v>
      </c>
      <c r="K242" s="78"/>
      <c r="L242" s="20">
        <f t="shared" si="17"/>
        <v>0</v>
      </c>
      <c r="M242" s="78"/>
      <c r="N242" s="20">
        <f t="shared" si="18"/>
        <v>0</v>
      </c>
    </row>
    <row r="243" spans="1:14" ht="37.5" customHeight="1" x14ac:dyDescent="0.25">
      <c r="A243" s="16"/>
      <c r="B243" s="96" t="s">
        <v>258</v>
      </c>
      <c r="C243" s="126">
        <f>[2]APP!Z708</f>
        <v>0</v>
      </c>
      <c r="D243" s="126">
        <f>[2]APP!Y708</f>
        <v>0</v>
      </c>
      <c r="E243" s="82" t="s">
        <v>84</v>
      </c>
      <c r="F243" s="126">
        <f>[2]APP!AA708</f>
        <v>0</v>
      </c>
      <c r="G243" s="181">
        <f>[2]APP!H708</f>
        <v>0</v>
      </c>
      <c r="H243" s="20">
        <f t="shared" si="15"/>
        <v>0</v>
      </c>
      <c r="I243" s="78"/>
      <c r="J243" s="20">
        <f t="shared" si="16"/>
        <v>0</v>
      </c>
      <c r="K243" s="78"/>
      <c r="L243" s="20">
        <f t="shared" si="17"/>
        <v>0</v>
      </c>
      <c r="M243" s="78"/>
      <c r="N243" s="20">
        <f t="shared" si="18"/>
        <v>0</v>
      </c>
    </row>
    <row r="244" spans="1:14" ht="37.5" customHeight="1" x14ac:dyDescent="0.25">
      <c r="A244" s="16"/>
      <c r="B244" s="96" t="s">
        <v>259</v>
      </c>
      <c r="C244" s="126">
        <f>[2]APP!Z709</f>
        <v>0</v>
      </c>
      <c r="D244" s="126">
        <f>[2]APP!Y709</f>
        <v>0</v>
      </c>
      <c r="E244" s="82" t="s">
        <v>84</v>
      </c>
      <c r="F244" s="126">
        <f>[2]APP!AA709</f>
        <v>0</v>
      </c>
      <c r="G244" s="181">
        <f>[2]APP!H709</f>
        <v>0</v>
      </c>
      <c r="H244" s="20">
        <f t="shared" si="15"/>
        <v>0</v>
      </c>
      <c r="I244" s="78"/>
      <c r="J244" s="20">
        <f t="shared" si="16"/>
        <v>0</v>
      </c>
      <c r="K244" s="78"/>
      <c r="L244" s="20">
        <f t="shared" si="17"/>
        <v>0</v>
      </c>
      <c r="M244" s="78"/>
      <c r="N244" s="20">
        <f t="shared" si="18"/>
        <v>0</v>
      </c>
    </row>
    <row r="245" spans="1:14" ht="37.5" customHeight="1" x14ac:dyDescent="0.25">
      <c r="A245" s="16"/>
      <c r="B245" s="96" t="s">
        <v>260</v>
      </c>
      <c r="C245" s="126">
        <f>[2]APP!Z710</f>
        <v>0</v>
      </c>
      <c r="D245" s="126">
        <f>[2]APP!Y710</f>
        <v>0</v>
      </c>
      <c r="E245" s="82" t="s">
        <v>84</v>
      </c>
      <c r="F245" s="126">
        <f>[2]APP!AA710</f>
        <v>0</v>
      </c>
      <c r="G245" s="181">
        <f>[2]APP!H710</f>
        <v>0</v>
      </c>
      <c r="H245" s="20">
        <f t="shared" si="15"/>
        <v>0</v>
      </c>
      <c r="I245" s="78"/>
      <c r="J245" s="20">
        <f t="shared" si="16"/>
        <v>0</v>
      </c>
      <c r="K245" s="78"/>
      <c r="L245" s="20">
        <f t="shared" si="17"/>
        <v>0</v>
      </c>
      <c r="M245" s="78"/>
      <c r="N245" s="20">
        <f t="shared" si="18"/>
        <v>0</v>
      </c>
    </row>
    <row r="246" spans="1:14" ht="37.5" customHeight="1" x14ac:dyDescent="0.25">
      <c r="A246" s="16"/>
      <c r="B246" s="98" t="s">
        <v>261</v>
      </c>
      <c r="C246" s="126">
        <f>[2]APP!Z711</f>
        <v>0</v>
      </c>
      <c r="D246" s="126">
        <f>[2]APP!Y711</f>
        <v>0</v>
      </c>
      <c r="E246" s="82" t="s">
        <v>84</v>
      </c>
      <c r="F246" s="126">
        <f>[2]APP!AA711</f>
        <v>0</v>
      </c>
      <c r="G246" s="181">
        <f>[2]APP!H711</f>
        <v>0</v>
      </c>
      <c r="H246" s="20">
        <f t="shared" si="15"/>
        <v>0</v>
      </c>
      <c r="I246" s="78"/>
      <c r="J246" s="20">
        <f t="shared" si="16"/>
        <v>0</v>
      </c>
      <c r="K246" s="78"/>
      <c r="L246" s="20">
        <f t="shared" si="17"/>
        <v>0</v>
      </c>
      <c r="M246" s="78"/>
      <c r="N246" s="20">
        <f t="shared" si="18"/>
        <v>0</v>
      </c>
    </row>
    <row r="247" spans="1:14" ht="37.5" customHeight="1" x14ac:dyDescent="0.25">
      <c r="A247" s="3"/>
      <c r="B247" s="3"/>
      <c r="C247" s="3"/>
      <c r="D247" s="3"/>
      <c r="E247" s="3"/>
      <c r="F247" s="3"/>
      <c r="G247" s="184"/>
      <c r="H247" s="3"/>
      <c r="I247" s="184"/>
      <c r="J247" s="3"/>
      <c r="K247" s="184"/>
      <c r="L247" s="3"/>
      <c r="M247" s="184"/>
      <c r="N247" s="3"/>
    </row>
    <row r="248" spans="1:14" ht="37.5" customHeight="1" x14ac:dyDescent="0.25">
      <c r="A248" s="3"/>
      <c r="B248" s="3"/>
      <c r="C248" s="3"/>
      <c r="D248" s="3"/>
      <c r="E248" s="3"/>
      <c r="F248" s="3"/>
      <c r="G248" s="184"/>
      <c r="H248" s="3"/>
      <c r="I248" s="184"/>
      <c r="J248" s="3"/>
      <c r="K248" s="184"/>
      <c r="L248" s="3"/>
      <c r="M248" s="184"/>
      <c r="N248" s="3"/>
    </row>
    <row r="249" spans="1:14" ht="37.5" customHeight="1" x14ac:dyDescent="0.25">
      <c r="A249" s="3"/>
      <c r="B249" s="3"/>
      <c r="C249" s="3"/>
      <c r="D249" s="3"/>
      <c r="E249" s="3"/>
      <c r="F249" s="3"/>
      <c r="G249" s="184"/>
      <c r="H249" s="3"/>
      <c r="I249" s="184"/>
      <c r="J249" s="3"/>
      <c r="K249" s="184"/>
      <c r="L249" s="3"/>
      <c r="M249" s="184"/>
      <c r="N249" s="3"/>
    </row>
    <row r="250" spans="1:14" x14ac:dyDescent="0.25">
      <c r="A250" s="2" t="s">
        <v>19</v>
      </c>
      <c r="B250" s="3"/>
      <c r="C250" s="3"/>
      <c r="D250" s="3"/>
      <c r="E250" s="3"/>
      <c r="F250" s="3"/>
      <c r="G250" s="184"/>
      <c r="H250" s="3"/>
      <c r="I250" s="184"/>
      <c r="J250" s="3"/>
      <c r="K250" s="184"/>
      <c r="L250" s="3"/>
      <c r="M250" s="184"/>
      <c r="N250" s="3"/>
    </row>
    <row r="251" spans="1:14" s="7" customFormat="1" x14ac:dyDescent="0.25">
      <c r="A251" s="4"/>
      <c r="B251" s="4"/>
      <c r="C251" s="4"/>
      <c r="D251" s="4"/>
      <c r="E251" s="4"/>
      <c r="F251" s="4"/>
      <c r="G251" s="185"/>
      <c r="H251" s="4"/>
      <c r="I251" s="185"/>
      <c r="J251" s="4"/>
      <c r="K251" s="185"/>
      <c r="L251" s="4"/>
      <c r="M251" s="185"/>
      <c r="N251" s="4"/>
    </row>
    <row r="252" spans="1:14" s="7" customFormat="1" x14ac:dyDescent="0.25">
      <c r="A252" s="18" t="s">
        <v>27</v>
      </c>
      <c r="B252" s="5"/>
      <c r="C252" s="5"/>
      <c r="D252" s="5"/>
      <c r="E252" s="5"/>
      <c r="F252" s="5"/>
      <c r="G252" s="186"/>
      <c r="H252" s="6"/>
      <c r="I252" s="187"/>
      <c r="J252" s="6"/>
      <c r="K252" s="187"/>
      <c r="L252" s="6"/>
      <c r="M252" s="188"/>
    </row>
    <row r="253" spans="1:14" s="7" customFormat="1" ht="14.45" customHeight="1" x14ac:dyDescent="0.25">
      <c r="B253" s="6"/>
      <c r="C253" s="6"/>
      <c r="D253" s="6"/>
      <c r="E253" s="6"/>
      <c r="F253" s="6"/>
      <c r="G253" s="187"/>
      <c r="H253" s="14"/>
      <c r="I253" s="187"/>
      <c r="K253" s="168"/>
      <c r="L253"/>
      <c r="M253" s="168"/>
    </row>
    <row r="254" spans="1:14" s="7" customFormat="1" ht="14.45" customHeight="1" x14ac:dyDescent="0.25">
      <c r="B254" s="6"/>
      <c r="C254" s="6"/>
      <c r="D254" s="6"/>
      <c r="E254" s="6"/>
      <c r="F254" s="6"/>
      <c r="G254" s="187"/>
      <c r="H254" s="14"/>
      <c r="I254" s="187"/>
      <c r="K254" s="168"/>
      <c r="L254"/>
      <c r="M254" s="168"/>
    </row>
    <row r="255" spans="1:14" s="7" customFormat="1" ht="14.45" customHeight="1" x14ac:dyDescent="0.25">
      <c r="B255" s="6" t="s">
        <v>284</v>
      </c>
      <c r="C255" s="6"/>
      <c r="D255" s="6"/>
      <c r="E255" s="6"/>
      <c r="F255" s="6"/>
      <c r="G255" s="187"/>
      <c r="H255" s="14"/>
      <c r="I255" s="187"/>
      <c r="K255" s="168"/>
      <c r="L255"/>
      <c r="M255" s="168"/>
    </row>
    <row r="256" spans="1:14" s="7" customFormat="1" ht="20.45" customHeight="1" x14ac:dyDescent="0.25">
      <c r="B256" s="17" t="s">
        <v>283</v>
      </c>
      <c r="C256" s="6"/>
      <c r="D256" s="6"/>
      <c r="G256" s="188"/>
      <c r="H256" s="6"/>
      <c r="I256" s="188"/>
      <c r="K256" s="168"/>
      <c r="L256"/>
      <c r="M256" s="168"/>
    </row>
    <row r="257" spans="2:13" s="7" customFormat="1" x14ac:dyDescent="0.25">
      <c r="B257" s="6"/>
      <c r="C257" s="6"/>
      <c r="D257" s="6"/>
      <c r="G257" s="188"/>
      <c r="H257" s="6"/>
      <c r="I257" s="188"/>
      <c r="K257" s="168"/>
      <c r="L257"/>
      <c r="M257" s="168"/>
    </row>
    <row r="258" spans="2:13" s="7" customFormat="1" x14ac:dyDescent="0.25">
      <c r="G258" s="188"/>
      <c r="I258" s="188"/>
      <c r="K258" s="188"/>
      <c r="M258" s="188"/>
    </row>
  </sheetData>
  <mergeCells count="20">
    <mergeCell ref="A3:N3"/>
    <mergeCell ref="A8:E8"/>
    <mergeCell ref="G8:H8"/>
    <mergeCell ref="I8:J8"/>
    <mergeCell ref="K8:N8"/>
    <mergeCell ref="A4:N4"/>
    <mergeCell ref="D9:E10"/>
    <mergeCell ref="A6:D6"/>
    <mergeCell ref="A7:E7"/>
    <mergeCell ref="F7:J7"/>
    <mergeCell ref="A9:A11"/>
    <mergeCell ref="B9:B11"/>
    <mergeCell ref="C9:C11"/>
    <mergeCell ref="F9:F11"/>
    <mergeCell ref="G9:N9"/>
    <mergeCell ref="G10:H10"/>
    <mergeCell ref="I10:J10"/>
    <mergeCell ref="K10:L10"/>
    <mergeCell ref="M10:N10"/>
    <mergeCell ref="K7:N7"/>
  </mergeCells>
  <pageMargins left="0.62992125984252001" right="0.23622047244094499" top="0" bottom="0" header="0.31496062992126" footer="0.31496062992126"/>
  <pageSetup paperSize="5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view="pageBreakPreview" topLeftCell="A9" zoomScale="130" zoomScaleNormal="100" zoomScaleSheetLayoutView="130" workbookViewId="0">
      <selection activeCell="B27" sqref="B27"/>
    </sheetView>
  </sheetViews>
  <sheetFormatPr defaultRowHeight="15" x14ac:dyDescent="0.25"/>
  <cols>
    <col min="1" max="1" width="31.42578125" customWidth="1"/>
    <col min="2" max="2" width="44.85546875" customWidth="1"/>
    <col min="3" max="3" width="24.42578125" customWidth="1"/>
  </cols>
  <sheetData>
    <row r="1" spans="1:3" ht="14.45" x14ac:dyDescent="0.35">
      <c r="A1" s="8" t="s">
        <v>21</v>
      </c>
    </row>
    <row r="2" spans="1:3" x14ac:dyDescent="0.25">
      <c r="A2" s="218" t="s">
        <v>20</v>
      </c>
      <c r="B2" s="218"/>
      <c r="C2" s="218"/>
    </row>
    <row r="3" spans="1:3" x14ac:dyDescent="0.25">
      <c r="A3" s="218"/>
      <c r="B3" s="218"/>
      <c r="C3" s="218"/>
    </row>
    <row r="4" spans="1:3" x14ac:dyDescent="0.25">
      <c r="A4" s="9" t="s">
        <v>22</v>
      </c>
      <c r="B4" s="9" t="s">
        <v>23</v>
      </c>
      <c r="C4" s="10" t="s">
        <v>11</v>
      </c>
    </row>
    <row r="5" spans="1:3" x14ac:dyDescent="0.25">
      <c r="A5" s="197" t="s">
        <v>286</v>
      </c>
      <c r="B5" s="197" t="s">
        <v>287</v>
      </c>
      <c r="C5" s="222">
        <v>4000000</v>
      </c>
    </row>
    <row r="6" spans="1:3" x14ac:dyDescent="0.25">
      <c r="A6" s="197" t="s">
        <v>288</v>
      </c>
      <c r="B6" s="197" t="s">
        <v>289</v>
      </c>
      <c r="C6" s="222">
        <v>500000</v>
      </c>
    </row>
    <row r="7" spans="1:3" x14ac:dyDescent="0.25">
      <c r="A7" s="197" t="s">
        <v>290</v>
      </c>
      <c r="B7" s="197" t="s">
        <v>291</v>
      </c>
      <c r="C7" s="222">
        <v>500000</v>
      </c>
    </row>
    <row r="8" spans="1:3" x14ac:dyDescent="0.25">
      <c r="A8" s="197" t="s">
        <v>292</v>
      </c>
      <c r="B8" s="197" t="s">
        <v>293</v>
      </c>
      <c r="C8" s="222">
        <v>200000</v>
      </c>
    </row>
    <row r="9" spans="1:3" x14ac:dyDescent="0.25">
      <c r="A9" s="197" t="s">
        <v>294</v>
      </c>
      <c r="B9" s="197" t="s">
        <v>295</v>
      </c>
      <c r="C9" s="222">
        <v>100000</v>
      </c>
    </row>
    <row r="10" spans="1:3" x14ac:dyDescent="0.25">
      <c r="A10" s="197" t="s">
        <v>296</v>
      </c>
      <c r="B10" s="197" t="s">
        <v>297</v>
      </c>
      <c r="C10" s="222">
        <v>138199.25</v>
      </c>
    </row>
    <row r="11" spans="1:3" x14ac:dyDescent="0.25">
      <c r="A11" s="197" t="s">
        <v>298</v>
      </c>
      <c r="B11" s="197" t="s">
        <v>299</v>
      </c>
      <c r="C11" s="222">
        <v>2000000</v>
      </c>
    </row>
    <row r="12" spans="1:3" x14ac:dyDescent="0.25">
      <c r="A12" s="197" t="s">
        <v>300</v>
      </c>
      <c r="B12" s="197" t="s">
        <v>301</v>
      </c>
      <c r="C12" s="222">
        <v>138199.25</v>
      </c>
    </row>
    <row r="13" spans="1:3" x14ac:dyDescent="0.25">
      <c r="A13" s="197" t="s">
        <v>302</v>
      </c>
      <c r="B13" s="197" t="s">
        <v>303</v>
      </c>
      <c r="C13" s="222">
        <v>1000000</v>
      </c>
    </row>
    <row r="14" spans="1:3" x14ac:dyDescent="0.25">
      <c r="A14" s="197" t="s">
        <v>304</v>
      </c>
      <c r="B14" s="197" t="s">
        <v>305</v>
      </c>
      <c r="C14" s="222">
        <v>138199.25</v>
      </c>
    </row>
    <row r="15" spans="1:3" ht="15" customHeight="1" x14ac:dyDescent="0.25">
      <c r="A15" s="197" t="s">
        <v>306</v>
      </c>
      <c r="B15" s="197" t="s">
        <v>307</v>
      </c>
      <c r="C15" s="222">
        <v>500000</v>
      </c>
    </row>
    <row r="16" spans="1:3" ht="15" customHeight="1" x14ac:dyDescent="0.25">
      <c r="A16" s="219" t="s">
        <v>308</v>
      </c>
      <c r="B16" s="197" t="s">
        <v>309</v>
      </c>
      <c r="C16" s="222">
        <v>138199.25</v>
      </c>
    </row>
    <row r="17" spans="1:3" x14ac:dyDescent="0.25">
      <c r="A17" s="197" t="s">
        <v>310</v>
      </c>
      <c r="B17" s="197" t="s">
        <v>311</v>
      </c>
      <c r="C17" s="222">
        <v>500000</v>
      </c>
    </row>
    <row r="18" spans="1:3" x14ac:dyDescent="0.25">
      <c r="A18" s="197" t="s">
        <v>312</v>
      </c>
      <c r="B18" s="197" t="s">
        <v>313</v>
      </c>
      <c r="C18" s="222">
        <v>138199.25</v>
      </c>
    </row>
    <row r="19" spans="1:3" x14ac:dyDescent="0.25">
      <c r="A19" s="197" t="s">
        <v>314</v>
      </c>
      <c r="B19" s="197" t="s">
        <v>315</v>
      </c>
      <c r="C19" s="222">
        <v>138199.25</v>
      </c>
    </row>
    <row r="20" spans="1:3" x14ac:dyDescent="0.25">
      <c r="A20" s="197" t="s">
        <v>316</v>
      </c>
      <c r="B20" s="197" t="s">
        <v>317</v>
      </c>
      <c r="C20" s="222">
        <v>250000</v>
      </c>
    </row>
    <row r="21" spans="1:3" x14ac:dyDescent="0.25">
      <c r="A21" s="197" t="s">
        <v>318</v>
      </c>
      <c r="B21" s="197" t="s">
        <v>319</v>
      </c>
      <c r="C21" s="222">
        <v>138199.25</v>
      </c>
    </row>
    <row r="22" spans="1:3" x14ac:dyDescent="0.25">
      <c r="A22" s="197" t="s">
        <v>320</v>
      </c>
      <c r="B22" s="197" t="s">
        <v>321</v>
      </c>
      <c r="C22" s="222">
        <v>138199.25</v>
      </c>
    </row>
    <row r="23" spans="1:3" x14ac:dyDescent="0.25">
      <c r="A23" s="197" t="s">
        <v>322</v>
      </c>
      <c r="B23" s="197" t="s">
        <v>323</v>
      </c>
      <c r="C23" s="222">
        <v>500000</v>
      </c>
    </row>
    <row r="24" spans="1:3" x14ac:dyDescent="0.25">
      <c r="A24" s="197" t="s">
        <v>324</v>
      </c>
      <c r="B24" s="197" t="s">
        <v>325</v>
      </c>
      <c r="C24" s="222">
        <v>2000000</v>
      </c>
    </row>
    <row r="25" spans="1:3" x14ac:dyDescent="0.25">
      <c r="A25" s="3"/>
      <c r="B25" s="3"/>
      <c r="C25" s="223"/>
    </row>
    <row r="26" spans="1:3" x14ac:dyDescent="0.25">
      <c r="A26" s="3"/>
      <c r="B26" s="3"/>
      <c r="C26" s="3"/>
    </row>
    <row r="27" spans="1:3" x14ac:dyDescent="0.25">
      <c r="A27" s="3"/>
      <c r="B27" s="3"/>
      <c r="C27" s="3"/>
    </row>
    <row r="28" spans="1:3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  <row r="31" spans="1:3" x14ac:dyDescent="0.25">
      <c r="A31" s="3"/>
      <c r="B31" s="3"/>
      <c r="C31" s="3"/>
    </row>
    <row r="32" spans="1:3" x14ac:dyDescent="0.25">
      <c r="A32" s="3"/>
      <c r="B32" s="3"/>
      <c r="C32" s="3"/>
    </row>
    <row r="34" spans="1:3" x14ac:dyDescent="0.25">
      <c r="A34" t="s">
        <v>28</v>
      </c>
      <c r="B34" s="19" t="s">
        <v>29</v>
      </c>
    </row>
    <row r="36" spans="1:3" x14ac:dyDescent="0.25">
      <c r="A36" s="220" t="s">
        <v>326</v>
      </c>
      <c r="B36" s="221" t="s">
        <v>327</v>
      </c>
      <c r="C36" s="221"/>
    </row>
    <row r="37" spans="1:3" x14ac:dyDescent="0.25">
      <c r="A37" s="7" t="s">
        <v>285</v>
      </c>
      <c r="B37" s="221" t="s">
        <v>328</v>
      </c>
      <c r="C37" s="221"/>
    </row>
  </sheetData>
  <sheetProtection password="CF45" sheet="1" objects="1" scenarios="1"/>
  <mergeCells count="3">
    <mergeCell ref="A2:C3"/>
    <mergeCell ref="B36:C36"/>
    <mergeCell ref="B37:C37"/>
  </mergeCells>
  <pageMargins left="0.70866141732283472" right="0.70866141732283472" top="0" bottom="0" header="0.31496062992125984" footer="0.31496062992125984"/>
  <pageSetup paperSize="10000" scale="10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4a - APP Office</vt:lpstr>
      <vt:lpstr>Form 4b - APP Summary</vt:lpstr>
      <vt:lpstr>'Form 4b - APP Summary'!Print_Area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Wanchu Agurere</cp:lastModifiedBy>
  <cp:lastPrinted>2019-08-14T06:34:30Z</cp:lastPrinted>
  <dcterms:created xsi:type="dcterms:W3CDTF">2018-01-17T05:27:32Z</dcterms:created>
  <dcterms:modified xsi:type="dcterms:W3CDTF">2020-02-10T03:54:58Z</dcterms:modified>
</cp:coreProperties>
</file>